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2"/>
  </bookViews>
  <sheets>
    <sheet name="JOUR 1" sheetId="1" r:id="rId1"/>
    <sheet name="JOUR 2" sheetId="2" r:id="rId2"/>
    <sheet name="GENERAL" sheetId="3" r:id="rId3"/>
  </sheets>
  <definedNames/>
  <calcPr fullCalcOnLoad="1"/>
</workbook>
</file>

<file path=xl/sharedStrings.xml><?xml version="1.0" encoding="utf-8"?>
<sst xmlns="http://schemas.openxmlformats.org/spreadsheetml/2006/main" count="229" uniqueCount="54">
  <si>
    <t>Rang</t>
  </si>
  <si>
    <t>N° Eq</t>
  </si>
  <si>
    <t>NOMS</t>
  </si>
  <si>
    <t>Caté</t>
  </si>
  <si>
    <t>PROLOGUE</t>
  </si>
  <si>
    <t>VTT</t>
  </si>
  <si>
    <t>CO St AMAND</t>
  </si>
  <si>
    <t>VTT 2</t>
  </si>
  <si>
    <t>CANOE</t>
  </si>
  <si>
    <t>CITY RAID</t>
  </si>
  <si>
    <t>TEMPS TOTAL</t>
  </si>
  <si>
    <t>NEUTRALISATIONS</t>
  </si>
  <si>
    <t>RESULTATS – JOUR 1</t>
  </si>
  <si>
    <t>JOUR</t>
  </si>
  <si>
    <t>Péna Canoê</t>
  </si>
  <si>
    <t>Péna VTT</t>
  </si>
  <si>
    <t>Temps</t>
  </si>
  <si>
    <t>Bal</t>
  </si>
  <si>
    <t>Rg</t>
  </si>
  <si>
    <t>Dép</t>
  </si>
  <si>
    <t>Arr</t>
  </si>
  <si>
    <t>Péna</t>
  </si>
  <si>
    <t>TAD &amp; Co</t>
  </si>
  <si>
    <t>H</t>
  </si>
  <si>
    <t>VALMO RAID</t>
  </si>
  <si>
    <t>THIERACHE VTT-NUTRISPORT</t>
  </si>
  <si>
    <t>TAD RHUM</t>
  </si>
  <si>
    <t>M</t>
  </si>
  <si>
    <t>FÔPaKeCaFWar</t>
  </si>
  <si>
    <t>CONTROL KILLERS</t>
  </si>
  <si>
    <t>LES PONCHOS</t>
  </si>
  <si>
    <t>KANGARAID</t>
  </si>
  <si>
    <t>CANASSON PERE ET FILS</t>
  </si>
  <si>
    <t>LES 2 GALERIENS</t>
  </si>
  <si>
    <t>J</t>
  </si>
  <si>
    <t>LES ROUTIERS</t>
  </si>
  <si>
    <t>Class</t>
  </si>
  <si>
    <t>VTT 1</t>
  </si>
  <si>
    <t>CO BONSECOURS</t>
  </si>
  <si>
    <t>CO FLINES</t>
  </si>
  <si>
    <t>VTT 2 BIS</t>
  </si>
  <si>
    <t>VTT 3</t>
  </si>
  <si>
    <t>Pénalités</t>
  </si>
  <si>
    <t>RESULTATS – JOUR 2</t>
  </si>
  <si>
    <t>VALTAD</t>
  </si>
  <si>
    <t>ANGELUS TEAM</t>
  </si>
  <si>
    <t>LES BREACKRAIDERS</t>
  </si>
  <si>
    <t>LES DETALLE VITE!</t>
  </si>
  <si>
    <t>Class Scratch</t>
  </si>
  <si>
    <t>Class Caté</t>
  </si>
  <si>
    <t>GENERAL</t>
  </si>
  <si>
    <t>JOUR 1</t>
  </si>
  <si>
    <t>JOUR 2</t>
  </si>
  <si>
    <t>JOUR 2 UNIQUEMENT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</si>
</sst>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5"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2" fillId="6" borderId="1" xfId="0" applyFont="1" applyFill="1" applyBorder="1" applyAlignment="1">
      <alignment horizontal="center" vertical="center" wrapText="1"/>
    </xf>
    <xf numFmtId="164" fontId="2" fillId="7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1" fillId="6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2" fillId="8" borderId="1" xfId="0" applyFont="1" applyFill="1" applyBorder="1" applyAlignment="1">
      <alignment horizontal="center" vertical="center" wrapText="1"/>
    </xf>
    <xf numFmtId="164" fontId="3" fillId="8" borderId="1" xfId="0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164" fontId="4" fillId="8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/>
    </xf>
    <xf numFmtId="164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" fillId="9" borderId="1" xfId="0" applyFont="1" applyFill="1" applyBorder="1" applyAlignment="1">
      <alignment horizontal="center" vertical="center" wrapText="1"/>
    </xf>
    <xf numFmtId="164" fontId="2" fillId="9" borderId="1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64" fontId="1" fillId="9" borderId="1" xfId="0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 wrapText="1"/>
    </xf>
    <xf numFmtId="164" fontId="1" fillId="9" borderId="1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workbookViewId="0" topLeftCell="A1">
      <selection activeCell="H18" sqref="H18"/>
    </sheetView>
  </sheetViews>
  <sheetFormatPr defaultColWidth="12.57421875" defaultRowHeight="18" customHeight="1"/>
  <cols>
    <col min="1" max="1" width="5.7109375" style="0" customWidth="1"/>
    <col min="2" max="2" width="5.7109375" style="1" customWidth="1"/>
    <col min="3" max="3" width="30.28125" style="1" customWidth="1"/>
    <col min="4" max="4" width="5.00390625" style="1" customWidth="1"/>
    <col min="5" max="5" width="8.421875" style="1" customWidth="1"/>
    <col min="6" max="7" width="5.140625" style="2" customWidth="1"/>
    <col min="8" max="8" width="8.421875" style="1" customWidth="1"/>
    <col min="9" max="10" width="8.28125" style="2" customWidth="1"/>
    <col min="11" max="11" width="5.140625" style="1" customWidth="1"/>
    <col min="12" max="12" width="5.140625" style="2" customWidth="1"/>
    <col min="13" max="13" width="8.28125" style="2" customWidth="1"/>
    <col min="14" max="14" width="8.421875" style="1" customWidth="1"/>
    <col min="15" max="15" width="8.28125" style="2" customWidth="1"/>
    <col min="16" max="16" width="5.140625" style="2" customWidth="1"/>
    <col min="17" max="17" width="5.00390625" style="1" customWidth="1"/>
    <col min="18" max="19" width="8.28125" style="2" customWidth="1"/>
    <col min="20" max="20" width="8.421875" style="1" customWidth="1"/>
    <col min="21" max="21" width="5.140625" style="2" customWidth="1"/>
    <col min="22" max="22" width="5.140625" style="1" customWidth="1"/>
    <col min="23" max="23" width="8.28125" style="1" customWidth="1"/>
    <col min="24" max="24" width="8.421875" style="1" customWidth="1"/>
    <col min="25" max="25" width="8.28125" style="1" customWidth="1"/>
    <col min="26" max="26" width="5.140625" style="1" customWidth="1"/>
    <col min="27" max="27" width="5.00390625" style="1" customWidth="1"/>
    <col min="28" max="30" width="8.28125" style="1" customWidth="1"/>
    <col min="31" max="31" width="5.140625" style="1" customWidth="1"/>
    <col min="32" max="32" width="5.7109375" style="1" customWidth="1"/>
    <col min="33" max="33" width="5.00390625" style="1" customWidth="1"/>
    <col min="34" max="34" width="14.7109375" style="1" customWidth="1"/>
    <col min="35" max="36" width="10.00390625" style="1" customWidth="1"/>
    <col min="37" max="38" width="11.7109375" style="1" customWidth="1"/>
    <col min="39" max="39" width="7.00390625" style="1" customWidth="1"/>
    <col min="40" max="40" width="30.00390625" style="1" customWidth="1"/>
    <col min="41" max="16384" width="11.7109375" style="1" customWidth="1"/>
  </cols>
  <sheetData>
    <row r="1" spans="1:42" s="11" customFormat="1" ht="18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/>
      <c r="G1" s="5"/>
      <c r="H1" s="6" t="s">
        <v>5</v>
      </c>
      <c r="I1" s="6"/>
      <c r="J1" s="6"/>
      <c r="K1" s="6"/>
      <c r="L1" s="6"/>
      <c r="M1" s="7" t="s">
        <v>6</v>
      </c>
      <c r="N1" s="7"/>
      <c r="O1" s="7"/>
      <c r="P1" s="7"/>
      <c r="Q1" s="7"/>
      <c r="R1" s="8" t="s">
        <v>7</v>
      </c>
      <c r="S1" s="8"/>
      <c r="T1" s="8"/>
      <c r="U1" s="8"/>
      <c r="V1" s="8"/>
      <c r="W1" s="5" t="s">
        <v>8</v>
      </c>
      <c r="X1" s="5"/>
      <c r="Y1" s="5"/>
      <c r="Z1" s="5"/>
      <c r="AA1" s="5"/>
      <c r="AB1" s="9" t="s">
        <v>9</v>
      </c>
      <c r="AC1" s="9"/>
      <c r="AD1" s="9"/>
      <c r="AE1" s="9"/>
      <c r="AF1" s="9"/>
      <c r="AG1" s="9"/>
      <c r="AH1" s="4" t="s">
        <v>10</v>
      </c>
      <c r="AI1" s="4" t="s">
        <v>11</v>
      </c>
      <c r="AJ1" s="4"/>
      <c r="AK1" s="10" t="s">
        <v>12</v>
      </c>
      <c r="AL1" s="10" t="s">
        <v>13</v>
      </c>
      <c r="AM1" s="4" t="s">
        <v>1</v>
      </c>
      <c r="AN1" s="4" t="s">
        <v>2</v>
      </c>
      <c r="AO1" s="4" t="s">
        <v>14</v>
      </c>
      <c r="AP1" s="4" t="s">
        <v>15</v>
      </c>
    </row>
    <row r="2" spans="1:42" s="11" customFormat="1" ht="18" customHeight="1">
      <c r="A2" s="3"/>
      <c r="B2" s="4"/>
      <c r="C2" s="4"/>
      <c r="D2" s="4"/>
      <c r="E2" s="5" t="s">
        <v>16</v>
      </c>
      <c r="F2" s="12" t="s">
        <v>17</v>
      </c>
      <c r="G2" s="12" t="s">
        <v>18</v>
      </c>
      <c r="H2" s="6" t="s">
        <v>16</v>
      </c>
      <c r="I2" s="6" t="s">
        <v>19</v>
      </c>
      <c r="J2" s="6" t="s">
        <v>20</v>
      </c>
      <c r="K2" s="13" t="s">
        <v>17</v>
      </c>
      <c r="L2" s="13" t="s">
        <v>18</v>
      </c>
      <c r="M2" s="7" t="s">
        <v>16</v>
      </c>
      <c r="N2" s="7" t="s">
        <v>19</v>
      </c>
      <c r="O2" s="7" t="s">
        <v>20</v>
      </c>
      <c r="P2" s="14" t="s">
        <v>17</v>
      </c>
      <c r="Q2" s="14" t="s">
        <v>18</v>
      </c>
      <c r="R2" s="8" t="s">
        <v>16</v>
      </c>
      <c r="S2" s="8" t="s">
        <v>19</v>
      </c>
      <c r="T2" s="8" t="s">
        <v>20</v>
      </c>
      <c r="U2" s="15" t="s">
        <v>17</v>
      </c>
      <c r="V2" s="15" t="s">
        <v>18</v>
      </c>
      <c r="W2" s="5" t="s">
        <v>16</v>
      </c>
      <c r="X2" s="5" t="s">
        <v>19</v>
      </c>
      <c r="Y2" s="5" t="s">
        <v>20</v>
      </c>
      <c r="Z2" s="12" t="s">
        <v>17</v>
      </c>
      <c r="AA2" s="12" t="s">
        <v>18</v>
      </c>
      <c r="AB2" s="9" t="s">
        <v>16</v>
      </c>
      <c r="AC2" s="9" t="s">
        <v>19</v>
      </c>
      <c r="AD2" s="9" t="s">
        <v>20</v>
      </c>
      <c r="AE2" s="16" t="s">
        <v>17</v>
      </c>
      <c r="AF2" s="9" t="s">
        <v>21</v>
      </c>
      <c r="AG2" s="9" t="s">
        <v>18</v>
      </c>
      <c r="AH2" s="4"/>
      <c r="AI2" s="4"/>
      <c r="AJ2" s="4"/>
      <c r="AK2" s="10" t="s">
        <v>17</v>
      </c>
      <c r="AL2" s="10" t="s">
        <v>16</v>
      </c>
      <c r="AM2" s="4"/>
      <c r="AN2" s="4"/>
      <c r="AO2" s="4"/>
      <c r="AP2" s="4"/>
    </row>
    <row r="3" spans="1:42" ht="18" customHeight="1">
      <c r="A3" s="3">
        <v>1</v>
      </c>
      <c r="B3" s="17">
        <v>12</v>
      </c>
      <c r="C3" s="17" t="s">
        <v>22</v>
      </c>
      <c r="D3" s="17" t="s">
        <v>23</v>
      </c>
      <c r="E3" s="18">
        <v>0.014444444444444444</v>
      </c>
      <c r="F3" s="19">
        <v>8</v>
      </c>
      <c r="G3" s="19">
        <v>8</v>
      </c>
      <c r="H3" s="20">
        <f>J3-I3</f>
        <v>0.0387962962962963</v>
      </c>
      <c r="I3" s="20">
        <v>0.014444444444444444</v>
      </c>
      <c r="J3" s="20">
        <v>0.05324074074074074</v>
      </c>
      <c r="K3" s="21">
        <v>7</v>
      </c>
      <c r="L3" s="21">
        <v>1</v>
      </c>
      <c r="M3" s="22">
        <f>O3-N3</f>
        <v>0.0262037037037037</v>
      </c>
      <c r="N3" s="22">
        <v>0.05324074074074074</v>
      </c>
      <c r="O3" s="22">
        <v>0.07944444444444444</v>
      </c>
      <c r="P3" s="23">
        <v>12</v>
      </c>
      <c r="Q3" s="23">
        <v>1</v>
      </c>
      <c r="R3" s="24">
        <f>T3-S3</f>
        <v>0.03086805555555555</v>
      </c>
      <c r="S3" s="24">
        <v>0.07944444444444444</v>
      </c>
      <c r="T3" s="24">
        <v>0.1103125</v>
      </c>
      <c r="U3" s="25">
        <v>6</v>
      </c>
      <c r="V3" s="25">
        <v>2</v>
      </c>
      <c r="W3" s="18">
        <f>Y3-X3</f>
        <v>0.02121527777777779</v>
      </c>
      <c r="X3" s="18">
        <v>0.12502314814814813</v>
      </c>
      <c r="Y3" s="18">
        <v>0.14623842592592592</v>
      </c>
      <c r="Z3" s="19">
        <v>7</v>
      </c>
      <c r="AA3" s="19">
        <v>1</v>
      </c>
      <c r="AB3" s="26">
        <f>AD3-AC3</f>
        <v>0.041631944444444444</v>
      </c>
      <c r="AC3" s="26"/>
      <c r="AD3" s="26">
        <v>0.041631944444444444</v>
      </c>
      <c r="AE3" s="27">
        <v>25</v>
      </c>
      <c r="AF3" s="28">
        <v>0</v>
      </c>
      <c r="AG3" s="28">
        <v>1</v>
      </c>
      <c r="AH3" s="29">
        <f>E3+H3+M3+R3+W3+AB3</f>
        <v>0.17315972222222226</v>
      </c>
      <c r="AI3" s="29">
        <f>X3-T3</f>
        <v>0.01471064814814814</v>
      </c>
      <c r="AJ3" s="29"/>
      <c r="AK3" s="30">
        <f>F3+(K3*3)+P3+(U3*3)+Z3+AE3-AF3-(AO3+AP3)</f>
        <v>87</v>
      </c>
      <c r="AL3" s="31">
        <f>AH3-(AI3+AJ3)</f>
        <v>0.1584490740740741</v>
      </c>
      <c r="AM3" s="17">
        <v>12</v>
      </c>
      <c r="AN3" s="17" t="s">
        <v>22</v>
      </c>
      <c r="AO3" s="17">
        <v>1</v>
      </c>
      <c r="AP3" s="17">
        <v>3</v>
      </c>
    </row>
    <row r="4" spans="1:42" ht="18" customHeight="1">
      <c r="A4" s="3">
        <v>2</v>
      </c>
      <c r="B4" s="17">
        <v>15</v>
      </c>
      <c r="C4" s="17" t="s">
        <v>24</v>
      </c>
      <c r="D4" s="17" t="s">
        <v>23</v>
      </c>
      <c r="E4" s="18">
        <v>0.013483796296296296</v>
      </c>
      <c r="F4" s="19">
        <v>8</v>
      </c>
      <c r="G4" s="19">
        <v>3</v>
      </c>
      <c r="H4" s="20">
        <f>J4-I4</f>
        <v>0.043599537037037034</v>
      </c>
      <c r="I4" s="20">
        <v>0.013483796296296296</v>
      </c>
      <c r="J4" s="20">
        <v>0.05708333333333333</v>
      </c>
      <c r="K4" s="21">
        <v>7</v>
      </c>
      <c r="L4" s="21">
        <v>2</v>
      </c>
      <c r="M4" s="22">
        <f>O4-N4</f>
        <v>0.019791666666666666</v>
      </c>
      <c r="N4" s="22">
        <v>0.05708333333333333</v>
      </c>
      <c r="O4" s="22">
        <v>0.076875</v>
      </c>
      <c r="P4" s="23">
        <v>8</v>
      </c>
      <c r="Q4" s="23">
        <v>4</v>
      </c>
      <c r="R4" s="24">
        <f>T4-S4</f>
        <v>0.03328703703703703</v>
      </c>
      <c r="S4" s="24">
        <v>0.076875</v>
      </c>
      <c r="T4" s="24">
        <v>0.11016203703703703</v>
      </c>
      <c r="U4" s="25">
        <v>6</v>
      </c>
      <c r="V4" s="25">
        <v>6</v>
      </c>
      <c r="W4" s="18">
        <f>Y4-X4</f>
        <v>0.017465277777777774</v>
      </c>
      <c r="X4" s="18">
        <v>0.1195949074074074</v>
      </c>
      <c r="Y4" s="18">
        <v>0.13706018518518517</v>
      </c>
      <c r="Z4" s="19">
        <v>6</v>
      </c>
      <c r="AA4" s="19">
        <v>2</v>
      </c>
      <c r="AB4" s="26">
        <f>AD4-AC4</f>
        <v>0.040844907407407406</v>
      </c>
      <c r="AC4" s="26"/>
      <c r="AD4" s="26">
        <v>0.040844907407407406</v>
      </c>
      <c r="AE4" s="27">
        <v>23</v>
      </c>
      <c r="AF4" s="28">
        <v>0</v>
      </c>
      <c r="AG4" s="28">
        <v>3</v>
      </c>
      <c r="AH4" s="29">
        <f>E4+H4+M4+R4+W4+AB4</f>
        <v>0.16847222222222222</v>
      </c>
      <c r="AI4" s="29">
        <f>X4-T4</f>
        <v>0.00943287037037037</v>
      </c>
      <c r="AJ4" s="29"/>
      <c r="AK4" s="30">
        <f>F4+(K4*3)+P4+(U4*3)+Z4+AE4-AF4-(AO4+AP4)</f>
        <v>81</v>
      </c>
      <c r="AL4" s="31">
        <f>AH4-(AI4+AJ4)</f>
        <v>0.15903935185185186</v>
      </c>
      <c r="AM4" s="17">
        <v>15</v>
      </c>
      <c r="AN4" s="17" t="s">
        <v>24</v>
      </c>
      <c r="AO4" s="17">
        <v>0</v>
      </c>
      <c r="AP4" s="17">
        <v>3</v>
      </c>
    </row>
    <row r="5" spans="1:42" ht="18" customHeight="1">
      <c r="A5" s="3">
        <v>3</v>
      </c>
      <c r="B5" s="17">
        <v>14</v>
      </c>
      <c r="C5" s="17" t="s">
        <v>25</v>
      </c>
      <c r="D5" s="17" t="s">
        <v>23</v>
      </c>
      <c r="E5" s="18">
        <v>0.02005787037037037</v>
      </c>
      <c r="F5" s="19">
        <v>8</v>
      </c>
      <c r="G5" s="19">
        <v>9</v>
      </c>
      <c r="H5" s="20">
        <f>J5-I5</f>
        <v>0.04688657407407408</v>
      </c>
      <c r="I5" s="20">
        <v>0.02005787037037037</v>
      </c>
      <c r="J5" s="20">
        <v>0.06694444444444445</v>
      </c>
      <c r="K5" s="21">
        <v>7</v>
      </c>
      <c r="L5" s="21">
        <v>3</v>
      </c>
      <c r="M5" s="22">
        <f>O5-N5</f>
        <v>0.013657407407407396</v>
      </c>
      <c r="N5" s="22">
        <v>0.06694444444444445</v>
      </c>
      <c r="O5" s="22">
        <v>0.08060185185185184</v>
      </c>
      <c r="P5" s="23">
        <v>7</v>
      </c>
      <c r="Q5" s="23">
        <v>5</v>
      </c>
      <c r="R5" s="24">
        <f>T5-S5</f>
        <v>0.030439814814814822</v>
      </c>
      <c r="S5" s="24">
        <v>0.08060185185185184</v>
      </c>
      <c r="T5" s="24">
        <v>0.11104166666666666</v>
      </c>
      <c r="U5" s="25">
        <v>6</v>
      </c>
      <c r="V5" s="25">
        <v>1</v>
      </c>
      <c r="W5" s="18">
        <f>Y5-X5</f>
        <v>0.01842592592592593</v>
      </c>
      <c r="X5" s="18">
        <v>0.11888888888888888</v>
      </c>
      <c r="Y5" s="18">
        <v>0.1373148148148148</v>
      </c>
      <c r="Z5" s="19">
        <v>6</v>
      </c>
      <c r="AA5" s="19">
        <v>3</v>
      </c>
      <c r="AB5" s="26">
        <f>AD5-AC5</f>
        <v>0.04091435185185185</v>
      </c>
      <c r="AC5" s="26"/>
      <c r="AD5" s="26">
        <v>0.04091435185185185</v>
      </c>
      <c r="AE5" s="27">
        <v>23</v>
      </c>
      <c r="AF5" s="28">
        <v>0</v>
      </c>
      <c r="AG5" s="28">
        <v>2</v>
      </c>
      <c r="AH5" s="29">
        <f>E5+H5+M5+R5+W5+AB5</f>
        <v>0.17038194444444446</v>
      </c>
      <c r="AI5" s="29">
        <f>X5-T5</f>
        <v>0.007847222222222214</v>
      </c>
      <c r="AJ5" s="29"/>
      <c r="AK5" s="30">
        <f>F5+(K5*3)+P5+(U5*3)+Z5+AE5-AF5-(AO5+AP5)</f>
        <v>79</v>
      </c>
      <c r="AL5" s="31">
        <f>AH5-(AI5+AJ5)</f>
        <v>0.16253472222222226</v>
      </c>
      <c r="AM5" s="17">
        <v>14</v>
      </c>
      <c r="AN5" s="17" t="s">
        <v>25</v>
      </c>
      <c r="AO5" s="17">
        <v>0</v>
      </c>
      <c r="AP5" s="17">
        <v>4</v>
      </c>
    </row>
    <row r="6" spans="1:42" ht="18" customHeight="1">
      <c r="A6" s="3">
        <v>4</v>
      </c>
      <c r="B6" s="17">
        <v>13</v>
      </c>
      <c r="C6" s="17" t="s">
        <v>26</v>
      </c>
      <c r="D6" s="17" t="s">
        <v>27</v>
      </c>
      <c r="E6" s="18">
        <v>0.013506944444444443</v>
      </c>
      <c r="F6" s="19">
        <v>8</v>
      </c>
      <c r="G6" s="19">
        <v>5</v>
      </c>
      <c r="H6" s="20">
        <f>J6-I6</f>
        <v>0.03563657407407407</v>
      </c>
      <c r="I6" s="20">
        <v>0.013506944444444443</v>
      </c>
      <c r="J6" s="20">
        <v>0.04914351851851852</v>
      </c>
      <c r="K6" s="21">
        <v>6</v>
      </c>
      <c r="L6" s="21">
        <v>6</v>
      </c>
      <c r="M6" s="22">
        <f>O6-N6</f>
        <v>0.01912037037037037</v>
      </c>
      <c r="N6" s="22">
        <v>0.04914351851851852</v>
      </c>
      <c r="O6" s="22">
        <v>0.06826388888888889</v>
      </c>
      <c r="P6" s="23">
        <v>8</v>
      </c>
      <c r="Q6" s="23">
        <v>3</v>
      </c>
      <c r="R6" s="24">
        <f>T6-S6</f>
        <v>0.04129629629629629</v>
      </c>
      <c r="S6" s="24">
        <v>0.06826388888888889</v>
      </c>
      <c r="T6" s="24">
        <v>0.10956018518518518</v>
      </c>
      <c r="U6" s="25">
        <v>6</v>
      </c>
      <c r="V6" s="25">
        <v>3</v>
      </c>
      <c r="W6" s="18">
        <f>Y6-X6</f>
        <v>0.018553240740740745</v>
      </c>
      <c r="X6" s="18">
        <v>0.11655092592592592</v>
      </c>
      <c r="Y6" s="18">
        <v>0.13510416666666666</v>
      </c>
      <c r="Z6" s="19">
        <v>5</v>
      </c>
      <c r="AA6" s="19">
        <v>5</v>
      </c>
      <c r="AB6" s="26">
        <f>AD6-AC6</f>
        <v>0.04106481481481481</v>
      </c>
      <c r="AC6" s="26"/>
      <c r="AD6" s="26">
        <v>0.04106481481481481</v>
      </c>
      <c r="AE6" s="27">
        <v>20</v>
      </c>
      <c r="AF6" s="28">
        <v>0</v>
      </c>
      <c r="AG6" s="28">
        <v>5</v>
      </c>
      <c r="AH6" s="29">
        <f>E6+H6+M6+R6+W6+AB6</f>
        <v>0.16917824074074073</v>
      </c>
      <c r="AI6" s="29">
        <f>X6-T6</f>
        <v>0.006990740740740742</v>
      </c>
      <c r="AJ6" s="29"/>
      <c r="AK6" s="30">
        <f>F6+(K6*3)+P6+(U6*3)+Z6+AE6-AF6-(AO6+AP6)</f>
        <v>74</v>
      </c>
      <c r="AL6" s="31">
        <f>AH6-(AI6+AJ6)</f>
        <v>0.16218749999999998</v>
      </c>
      <c r="AM6" s="17">
        <v>13</v>
      </c>
      <c r="AN6" s="17" t="s">
        <v>26</v>
      </c>
      <c r="AO6" s="17">
        <v>0</v>
      </c>
      <c r="AP6" s="17">
        <v>3</v>
      </c>
    </row>
    <row r="7" spans="1:42" ht="18" customHeight="1">
      <c r="A7" s="3">
        <v>5</v>
      </c>
      <c r="B7" s="17">
        <v>4</v>
      </c>
      <c r="C7" s="17" t="s">
        <v>28</v>
      </c>
      <c r="D7" s="17" t="s">
        <v>23</v>
      </c>
      <c r="E7" s="18">
        <v>0.013460648148148147</v>
      </c>
      <c r="F7" s="19">
        <v>8</v>
      </c>
      <c r="G7" s="19">
        <v>3</v>
      </c>
      <c r="H7" s="20">
        <f>J7-I7</f>
        <v>0.030810185185185184</v>
      </c>
      <c r="I7" s="20">
        <v>0.013460648148148147</v>
      </c>
      <c r="J7" s="20">
        <v>0.04427083333333333</v>
      </c>
      <c r="K7" s="21">
        <v>6</v>
      </c>
      <c r="L7" s="21">
        <v>5</v>
      </c>
      <c r="M7" s="22">
        <f>O7-N7</f>
        <v>0.030752314814814816</v>
      </c>
      <c r="N7" s="22">
        <v>0.04427083333333333</v>
      </c>
      <c r="O7" s="22">
        <v>0.07502314814814814</v>
      </c>
      <c r="P7" s="23">
        <v>11</v>
      </c>
      <c r="Q7" s="23">
        <v>2</v>
      </c>
      <c r="R7" s="24">
        <f>T7-S7</f>
        <v>0.03594907407407408</v>
      </c>
      <c r="S7" s="24">
        <v>0.07502314814814814</v>
      </c>
      <c r="T7" s="24">
        <v>0.11097222222222222</v>
      </c>
      <c r="U7" s="25">
        <v>6</v>
      </c>
      <c r="V7" s="25">
        <v>4</v>
      </c>
      <c r="W7" s="18">
        <f>Y7-X7</f>
        <v>0.01837962962962962</v>
      </c>
      <c r="X7" s="18">
        <v>0.12135416666666667</v>
      </c>
      <c r="Y7" s="18">
        <v>0.1397337962962963</v>
      </c>
      <c r="Z7" s="19">
        <v>5</v>
      </c>
      <c r="AA7" s="19">
        <v>6</v>
      </c>
      <c r="AB7" s="26">
        <f>AD7-AC7</f>
        <v>0.04148148148148148</v>
      </c>
      <c r="AC7" s="26"/>
      <c r="AD7" s="26">
        <v>0.04148148148148148</v>
      </c>
      <c r="AE7" s="27">
        <v>15</v>
      </c>
      <c r="AF7" s="28">
        <v>0</v>
      </c>
      <c r="AG7" s="28">
        <v>9</v>
      </c>
      <c r="AH7" s="29">
        <f>E7+H7+M7+R7+W7+AB7</f>
        <v>0.1708333333333333</v>
      </c>
      <c r="AI7" s="29">
        <f>X7-T7</f>
        <v>0.010381944444444444</v>
      </c>
      <c r="AJ7" s="29"/>
      <c r="AK7" s="30">
        <f>F7+(K7*3)+P7+(U7*3)+Z7+AE7-AF7-(AO7+AP7)</f>
        <v>71</v>
      </c>
      <c r="AL7" s="31">
        <f>AH7-(AI7+AJ7)</f>
        <v>0.16045138888888888</v>
      </c>
      <c r="AM7" s="17">
        <v>4</v>
      </c>
      <c r="AN7" s="17" t="s">
        <v>28</v>
      </c>
      <c r="AO7" s="17">
        <v>0</v>
      </c>
      <c r="AP7" s="17">
        <v>4</v>
      </c>
    </row>
    <row r="8" spans="1:42" ht="18" customHeight="1">
      <c r="A8" s="3">
        <v>6</v>
      </c>
      <c r="B8" s="17">
        <v>3</v>
      </c>
      <c r="C8" s="17" t="s">
        <v>29</v>
      </c>
      <c r="D8" s="17" t="s">
        <v>27</v>
      </c>
      <c r="E8" s="18">
        <v>0.013831018518518519</v>
      </c>
      <c r="F8" s="19">
        <v>8</v>
      </c>
      <c r="G8" s="19">
        <v>7</v>
      </c>
      <c r="H8" s="20">
        <f>J8-I8</f>
        <v>0.037106481481481476</v>
      </c>
      <c r="I8" s="20">
        <v>0.013831018518518519</v>
      </c>
      <c r="J8" s="20">
        <v>0.0509375</v>
      </c>
      <c r="K8" s="21">
        <v>6</v>
      </c>
      <c r="L8" s="21">
        <v>7</v>
      </c>
      <c r="M8" s="22">
        <f>O8-N8</f>
        <v>0.023136574074074073</v>
      </c>
      <c r="N8" s="22">
        <v>0.0509375</v>
      </c>
      <c r="O8" s="22">
        <v>0.07407407407407407</v>
      </c>
      <c r="P8" s="23">
        <v>9</v>
      </c>
      <c r="Q8" s="23">
        <v>9</v>
      </c>
      <c r="R8" s="24">
        <f>T8-S8</f>
        <v>0.0362962962962963</v>
      </c>
      <c r="S8" s="24">
        <v>0.07407407407407407</v>
      </c>
      <c r="T8" s="24">
        <v>0.11037037037037037</v>
      </c>
      <c r="U8" s="25">
        <v>5</v>
      </c>
      <c r="V8" s="25">
        <v>8</v>
      </c>
      <c r="W8" s="18">
        <f>Y8-X8</f>
        <v>0.0188888888888889</v>
      </c>
      <c r="X8" s="18">
        <v>0.11569444444444443</v>
      </c>
      <c r="Y8" s="18">
        <v>0.13458333333333333</v>
      </c>
      <c r="Z8" s="19">
        <v>2</v>
      </c>
      <c r="AA8" s="19">
        <v>9</v>
      </c>
      <c r="AB8" s="26">
        <f>AD8-AC8</f>
        <v>0.03601851851851852</v>
      </c>
      <c r="AC8" s="26"/>
      <c r="AD8" s="26">
        <v>0.03601851851851852</v>
      </c>
      <c r="AE8" s="27">
        <v>18</v>
      </c>
      <c r="AF8" s="28">
        <v>0</v>
      </c>
      <c r="AG8" s="28">
        <v>6</v>
      </c>
      <c r="AH8" s="29">
        <f>E8+H8+M8+R8+W8+AB8</f>
        <v>0.1652777777777778</v>
      </c>
      <c r="AI8" s="29">
        <f>X8-T8</f>
        <v>0.005324074074074064</v>
      </c>
      <c r="AJ8" s="29"/>
      <c r="AK8" s="30">
        <f>F8+(K8*3)+P8+(U8*3)+Z8+AE8-AF8-(AO8+AP8)</f>
        <v>67</v>
      </c>
      <c r="AL8" s="31">
        <f>AH8-(AI8+AJ8)</f>
        <v>0.15995370370370374</v>
      </c>
      <c r="AM8" s="17">
        <v>3</v>
      </c>
      <c r="AN8" s="17" t="s">
        <v>29</v>
      </c>
      <c r="AO8" s="17">
        <v>0</v>
      </c>
      <c r="AP8" s="17">
        <v>3</v>
      </c>
    </row>
    <row r="9" spans="1:42" ht="18" customHeight="1">
      <c r="A9" s="3">
        <v>7</v>
      </c>
      <c r="B9" s="17">
        <v>17</v>
      </c>
      <c r="C9" s="17" t="s">
        <v>30</v>
      </c>
      <c r="D9" s="17" t="s">
        <v>23</v>
      </c>
      <c r="E9" s="18">
        <v>0.012962962962962963</v>
      </c>
      <c r="F9" s="19">
        <v>8</v>
      </c>
      <c r="G9" s="19">
        <v>2</v>
      </c>
      <c r="H9" s="20">
        <f>J9-I9</f>
        <v>0.0508449074074074</v>
      </c>
      <c r="I9" s="20">
        <v>0.012962962962962963</v>
      </c>
      <c r="J9" s="20">
        <v>0.06380787037037036</v>
      </c>
      <c r="K9" s="21">
        <v>6</v>
      </c>
      <c r="L9" s="21">
        <v>8</v>
      </c>
      <c r="M9" s="22">
        <f>O9-N9</f>
        <v>0.008935185185185185</v>
      </c>
      <c r="N9" s="22">
        <v>0.06380787037037036</v>
      </c>
      <c r="O9" s="22">
        <v>0.07274305555555555</v>
      </c>
      <c r="P9" s="23">
        <v>5</v>
      </c>
      <c r="Q9" s="23">
        <v>6</v>
      </c>
      <c r="R9" s="24">
        <f>T9-S9</f>
        <v>0.039467592592592596</v>
      </c>
      <c r="S9" s="24">
        <v>0.07274305555555555</v>
      </c>
      <c r="T9" s="24">
        <v>0.11221064814814814</v>
      </c>
      <c r="U9" s="25">
        <v>6</v>
      </c>
      <c r="V9" s="25">
        <v>5</v>
      </c>
      <c r="W9" s="18">
        <f>Y9-X9</f>
        <v>0.021203703703703697</v>
      </c>
      <c r="X9" s="18">
        <v>0.11960648148148148</v>
      </c>
      <c r="Y9" s="18">
        <v>0.14081018518518518</v>
      </c>
      <c r="Z9" s="19">
        <v>6</v>
      </c>
      <c r="AA9" s="19">
        <v>8</v>
      </c>
      <c r="AB9" s="26">
        <f>AD9-AC9</f>
        <v>0.03791666666666667</v>
      </c>
      <c r="AC9" s="26"/>
      <c r="AD9" s="26">
        <v>0.03791666666666667</v>
      </c>
      <c r="AE9" s="27">
        <v>16</v>
      </c>
      <c r="AF9" s="28">
        <v>0</v>
      </c>
      <c r="AG9" s="28">
        <v>8</v>
      </c>
      <c r="AH9" s="29">
        <f>E9+H9+M9+R9+W9+AB9</f>
        <v>0.1713310185185185</v>
      </c>
      <c r="AI9" s="29">
        <f>X9-T9</f>
        <v>0.007395833333333338</v>
      </c>
      <c r="AJ9" s="29"/>
      <c r="AK9" s="30">
        <f>F9+(K9*3)+P9+(U9*3)+Z9+AE9-AF9-(AO9+AP9)</f>
        <v>66</v>
      </c>
      <c r="AL9" s="31">
        <f>AH9-(AI9+AJ9)</f>
        <v>0.16393518518518518</v>
      </c>
      <c r="AM9" s="17">
        <v>17</v>
      </c>
      <c r="AN9" s="17" t="s">
        <v>30</v>
      </c>
      <c r="AO9" s="17">
        <v>1</v>
      </c>
      <c r="AP9" s="17">
        <v>4</v>
      </c>
    </row>
    <row r="10" spans="1:42" ht="18" customHeight="1">
      <c r="A10" s="3">
        <v>8</v>
      </c>
      <c r="B10" s="17">
        <v>5</v>
      </c>
      <c r="C10" s="17" t="s">
        <v>31</v>
      </c>
      <c r="D10" s="17" t="s">
        <v>23</v>
      </c>
      <c r="E10" s="18">
        <v>0.012592592592592593</v>
      </c>
      <c r="F10" s="19">
        <v>8</v>
      </c>
      <c r="G10" s="19">
        <v>1</v>
      </c>
      <c r="H10" s="20">
        <f>J10-I10</f>
        <v>0.059780092592592586</v>
      </c>
      <c r="I10" s="20">
        <v>0.012592592592592593</v>
      </c>
      <c r="J10" s="20">
        <v>0.07237268518518518</v>
      </c>
      <c r="K10" s="21">
        <v>7</v>
      </c>
      <c r="L10" s="21">
        <v>4</v>
      </c>
      <c r="M10" s="22">
        <f>O10-N10</f>
        <v>0</v>
      </c>
      <c r="N10" s="22"/>
      <c r="O10" s="22"/>
      <c r="P10" s="23">
        <v>0</v>
      </c>
      <c r="Q10" s="23">
        <v>10</v>
      </c>
      <c r="R10" s="24">
        <f>T10-S10</f>
        <v>0.034282407407407414</v>
      </c>
      <c r="S10" s="24">
        <v>0.07237268518518518</v>
      </c>
      <c r="T10" s="24">
        <v>0.10665509259259259</v>
      </c>
      <c r="U10" s="25">
        <v>5</v>
      </c>
      <c r="V10" s="25">
        <v>7</v>
      </c>
      <c r="W10" s="18">
        <f>Y10-X10</f>
        <v>0.019340277777777776</v>
      </c>
      <c r="X10" s="18">
        <v>0.11585648148148148</v>
      </c>
      <c r="Y10" s="18">
        <v>0.13519675925925925</v>
      </c>
      <c r="Z10" s="19">
        <v>5</v>
      </c>
      <c r="AA10" s="19">
        <v>7</v>
      </c>
      <c r="AB10" s="26">
        <f>AD10-AC10</f>
        <v>0.03981481481481481</v>
      </c>
      <c r="AC10" s="26"/>
      <c r="AD10" s="26">
        <v>0.03981481481481481</v>
      </c>
      <c r="AE10" s="27">
        <v>18</v>
      </c>
      <c r="AF10" s="28">
        <v>0</v>
      </c>
      <c r="AG10" s="28">
        <v>7</v>
      </c>
      <c r="AH10" s="29">
        <f>E10+H10+M10+R10+W10+AB10</f>
        <v>0.16581018518518517</v>
      </c>
      <c r="AI10" s="29">
        <f>X10-T10</f>
        <v>0.009201388888888884</v>
      </c>
      <c r="AJ10" s="29"/>
      <c r="AK10" s="30">
        <f>F10+(K10*3)+P10+(U10*3)+Z10+AE10-AF10-(AO10+AP10)</f>
        <v>65</v>
      </c>
      <c r="AL10" s="31">
        <f>AH10-(AI10+AJ10)</f>
        <v>0.1566087962962963</v>
      </c>
      <c r="AM10" s="17">
        <v>5</v>
      </c>
      <c r="AN10" s="17" t="s">
        <v>31</v>
      </c>
      <c r="AO10" s="17">
        <v>0</v>
      </c>
      <c r="AP10" s="17">
        <v>2</v>
      </c>
    </row>
    <row r="11" spans="1:42" ht="18" customHeight="1">
      <c r="A11" s="3">
        <v>9</v>
      </c>
      <c r="B11" s="17">
        <v>2</v>
      </c>
      <c r="C11" s="17" t="s">
        <v>32</v>
      </c>
      <c r="D11" s="17" t="s">
        <v>27</v>
      </c>
      <c r="E11" s="18">
        <v>0.013530092592592592</v>
      </c>
      <c r="F11" s="19">
        <v>8</v>
      </c>
      <c r="G11" s="19">
        <v>6</v>
      </c>
      <c r="H11" s="20">
        <f>J11-I11</f>
        <v>0.045821759259259257</v>
      </c>
      <c r="I11" s="20">
        <v>0.013530092592592592</v>
      </c>
      <c r="J11" s="20">
        <v>0.05935185185185185</v>
      </c>
      <c r="K11" s="21">
        <v>5</v>
      </c>
      <c r="L11" s="21">
        <v>9</v>
      </c>
      <c r="M11" s="22">
        <f>O11-N11</f>
        <v>0.009062500000000001</v>
      </c>
      <c r="N11" s="22">
        <v>0.05935185185185185</v>
      </c>
      <c r="O11" s="22">
        <v>0.06841435185185185</v>
      </c>
      <c r="P11" s="23">
        <v>5</v>
      </c>
      <c r="Q11" s="23">
        <v>7</v>
      </c>
      <c r="R11" s="24">
        <f>T11-S11</f>
        <v>0.051481481481481475</v>
      </c>
      <c r="S11" s="24">
        <v>0.06841435185185185</v>
      </c>
      <c r="T11" s="24">
        <v>0.11989583333333333</v>
      </c>
      <c r="U11" s="25">
        <v>5</v>
      </c>
      <c r="V11" s="25">
        <v>9</v>
      </c>
      <c r="W11" s="18">
        <f>Y11-X11</f>
        <v>0.02355324074074075</v>
      </c>
      <c r="X11" s="18">
        <v>0.12251157407407406</v>
      </c>
      <c r="Y11" s="18">
        <v>0.14606481481481481</v>
      </c>
      <c r="Z11" s="19">
        <v>6</v>
      </c>
      <c r="AA11" s="19">
        <v>4</v>
      </c>
      <c r="AB11" s="26">
        <f>AD11-AC11</f>
        <v>0.039386574074074074</v>
      </c>
      <c r="AC11" s="26"/>
      <c r="AD11" s="26">
        <v>0.039386574074074074</v>
      </c>
      <c r="AE11" s="27">
        <v>20</v>
      </c>
      <c r="AF11" s="28">
        <v>0</v>
      </c>
      <c r="AG11" s="28">
        <v>4</v>
      </c>
      <c r="AH11" s="29">
        <f>E11+H11+M11+R11+W11+AB11</f>
        <v>0.18283564814814818</v>
      </c>
      <c r="AI11" s="29">
        <f>X11-T11</f>
        <v>0.002615740740740738</v>
      </c>
      <c r="AJ11" s="29"/>
      <c r="AK11" s="30">
        <f>F11+(K11*3)+P11+(U11*3)+Z11+AE11-AF11-(AO11+AP11)</f>
        <v>59</v>
      </c>
      <c r="AL11" s="31">
        <f>AH11-(AI11+AJ11)</f>
        <v>0.18021990740740745</v>
      </c>
      <c r="AM11" s="17">
        <v>2</v>
      </c>
      <c r="AN11" s="17" t="s">
        <v>32</v>
      </c>
      <c r="AO11" s="17">
        <v>2</v>
      </c>
      <c r="AP11" s="17">
        <v>8</v>
      </c>
    </row>
    <row r="12" spans="1:42" ht="18" customHeight="1">
      <c r="A12" s="3">
        <v>10</v>
      </c>
      <c r="B12" s="17">
        <v>9</v>
      </c>
      <c r="C12" s="17" t="s">
        <v>33</v>
      </c>
      <c r="D12" s="17" t="s">
        <v>34</v>
      </c>
      <c r="E12" s="18">
        <v>0.0203125</v>
      </c>
      <c r="F12" s="19">
        <v>8</v>
      </c>
      <c r="G12" s="19">
        <v>10</v>
      </c>
      <c r="H12" s="20">
        <f>J12-I12</f>
        <v>0.04628472222222223</v>
      </c>
      <c r="I12" s="20">
        <v>0.0203125</v>
      </c>
      <c r="J12" s="20">
        <v>0.06659722222222222</v>
      </c>
      <c r="K12" s="21">
        <v>5</v>
      </c>
      <c r="L12" s="21">
        <v>10</v>
      </c>
      <c r="M12" s="22">
        <f>O12-N12</f>
        <v>0.01568287037037036</v>
      </c>
      <c r="N12" s="22">
        <v>0.06659722222222222</v>
      </c>
      <c r="O12" s="22">
        <v>0.08228009259259259</v>
      </c>
      <c r="P12" s="23">
        <v>5</v>
      </c>
      <c r="Q12" s="23">
        <v>8</v>
      </c>
      <c r="R12" s="24">
        <f>T12-S12</f>
        <v>0.06733796296296296</v>
      </c>
      <c r="S12" s="24">
        <v>0.08228009259259259</v>
      </c>
      <c r="T12" s="24">
        <v>0.14961805555555555</v>
      </c>
      <c r="U12" s="25">
        <v>2</v>
      </c>
      <c r="V12" s="25">
        <v>11</v>
      </c>
      <c r="W12" s="18">
        <f>Y12-X12</f>
        <v>0</v>
      </c>
      <c r="X12" s="18">
        <v>0.14961805555555555</v>
      </c>
      <c r="Y12" s="18">
        <v>0.14961805555555555</v>
      </c>
      <c r="Z12" s="19">
        <v>0</v>
      </c>
      <c r="AA12" s="19">
        <v>10</v>
      </c>
      <c r="AB12" s="26">
        <f>AD12-AC12</f>
        <v>0.03172453703703704</v>
      </c>
      <c r="AC12" s="26"/>
      <c r="AD12" s="26">
        <v>0.03172453703703704</v>
      </c>
      <c r="AE12" s="27">
        <v>9</v>
      </c>
      <c r="AF12" s="28">
        <v>0</v>
      </c>
      <c r="AG12" s="28">
        <v>10</v>
      </c>
      <c r="AH12" s="29">
        <f>E12+H12+M12+R12+W12+AB12</f>
        <v>0.18134259259259258</v>
      </c>
      <c r="AI12" s="29">
        <f>X12-T12</f>
        <v>0</v>
      </c>
      <c r="AJ12" s="29"/>
      <c r="AK12" s="30">
        <f>F12+(K12*3)+P12+(U12*3)+Z12+AE12-AF12-(AO12+AP12)</f>
        <v>21</v>
      </c>
      <c r="AL12" s="31">
        <f>AH12-(AI12+AJ12)</f>
        <v>0.18134259259259258</v>
      </c>
      <c r="AM12" s="17">
        <v>9</v>
      </c>
      <c r="AN12" s="17" t="s">
        <v>33</v>
      </c>
      <c r="AO12" s="17">
        <v>0</v>
      </c>
      <c r="AP12" s="17">
        <v>22</v>
      </c>
    </row>
    <row r="13" spans="1:42" ht="18" customHeight="1">
      <c r="A13" s="3">
        <v>11</v>
      </c>
      <c r="B13" s="17">
        <v>11</v>
      </c>
      <c r="C13" s="17" t="s">
        <v>35</v>
      </c>
      <c r="D13" s="17" t="s">
        <v>23</v>
      </c>
      <c r="E13" s="18"/>
      <c r="F13" s="19">
        <v>1</v>
      </c>
      <c r="G13" s="19">
        <v>11</v>
      </c>
      <c r="H13" s="20">
        <f>J13-I13</f>
        <v>0</v>
      </c>
      <c r="I13" s="20"/>
      <c r="J13" s="20"/>
      <c r="K13" s="21">
        <v>5</v>
      </c>
      <c r="L13" s="21">
        <v>11</v>
      </c>
      <c r="M13" s="22">
        <f>O13-N13</f>
        <v>0</v>
      </c>
      <c r="N13" s="22"/>
      <c r="O13" s="22"/>
      <c r="P13" s="23"/>
      <c r="Q13" s="23">
        <v>10</v>
      </c>
      <c r="R13" s="24">
        <f>T13-S13</f>
        <v>0.15278935185185186</v>
      </c>
      <c r="S13" s="24"/>
      <c r="T13" s="24">
        <v>0.15278935185185186</v>
      </c>
      <c r="U13" s="25">
        <v>3</v>
      </c>
      <c r="V13" s="25">
        <v>10</v>
      </c>
      <c r="W13" s="18">
        <f>Y13-X13</f>
        <v>0</v>
      </c>
      <c r="X13" s="18">
        <v>0.15278935185185186</v>
      </c>
      <c r="Y13" s="18">
        <v>0.15278935185185186</v>
      </c>
      <c r="Z13" s="19">
        <v>0</v>
      </c>
      <c r="AA13" s="19">
        <v>10</v>
      </c>
      <c r="AB13" s="26">
        <f>AD13-AC13</f>
        <v>0.06805555555555555</v>
      </c>
      <c r="AC13" s="26"/>
      <c r="AD13" s="26">
        <v>0.06805555555555555</v>
      </c>
      <c r="AE13" s="27">
        <v>9</v>
      </c>
      <c r="AF13" s="28">
        <v>0</v>
      </c>
      <c r="AG13" s="28">
        <v>11</v>
      </c>
      <c r="AH13" s="29">
        <f>E13+H13+M13+R13+W13+AB13</f>
        <v>0.22084490740740742</v>
      </c>
      <c r="AI13" s="29">
        <f>X13-T13</f>
        <v>0</v>
      </c>
      <c r="AJ13" s="29"/>
      <c r="AK13" s="30">
        <f>F13+(K13*3)+P13+(U13*3)+Z13+AE13-AF13-(AO13+AP13)</f>
        <v>10</v>
      </c>
      <c r="AL13" s="31">
        <f>AH13-(AI13+AJ13)</f>
        <v>0.22084490740740742</v>
      </c>
      <c r="AM13" s="17">
        <v>11</v>
      </c>
      <c r="AN13" s="17" t="s">
        <v>35</v>
      </c>
      <c r="AO13" s="17">
        <v>0</v>
      </c>
      <c r="AP13" s="17">
        <v>24</v>
      </c>
    </row>
    <row r="14" spans="2:40" ht="18" customHeight="1">
      <c r="B14" s="32"/>
      <c r="C14" s="32"/>
      <c r="D14" s="32"/>
      <c r="E14" s="33"/>
      <c r="F14" s="34"/>
      <c r="G14" s="34"/>
      <c r="H14" s="33"/>
      <c r="I14" s="33"/>
      <c r="J14" s="33"/>
      <c r="K14" s="34"/>
      <c r="L14" s="34"/>
      <c r="M14" s="33"/>
      <c r="N14" s="33"/>
      <c r="O14" s="33"/>
      <c r="P14" s="34"/>
      <c r="Q14" s="34"/>
      <c r="R14" s="33"/>
      <c r="S14" s="33"/>
      <c r="T14" s="33"/>
      <c r="U14" s="34"/>
      <c r="V14" s="34"/>
      <c r="W14" s="33"/>
      <c r="X14" s="33"/>
      <c r="Y14" s="33"/>
      <c r="Z14" s="34"/>
      <c r="AA14" s="34"/>
      <c r="AB14" s="33"/>
      <c r="AC14" s="33"/>
      <c r="AD14" s="33"/>
      <c r="AE14" s="34"/>
      <c r="AF14" s="32"/>
      <c r="AG14" s="32"/>
      <c r="AH14" s="33"/>
      <c r="AI14" s="33"/>
      <c r="AJ14" s="33"/>
      <c r="AK14" s="32"/>
      <c r="AL14" s="33"/>
      <c r="AM14" s="32"/>
      <c r="AN14" s="32"/>
    </row>
    <row r="15" spans="2:40" ht="18" customHeight="1">
      <c r="B15" s="32"/>
      <c r="C15" s="32"/>
      <c r="D15" s="32"/>
      <c r="E15" s="33"/>
      <c r="F15" s="34"/>
      <c r="G15" s="34"/>
      <c r="H15" s="33"/>
      <c r="I15" s="33"/>
      <c r="J15" s="33"/>
      <c r="K15" s="34"/>
      <c r="L15" s="34"/>
      <c r="M15" s="33"/>
      <c r="N15" s="33"/>
      <c r="O15" s="33"/>
      <c r="P15" s="34"/>
      <c r="Q15" s="34"/>
      <c r="R15" s="33"/>
      <c r="S15" s="33"/>
      <c r="T15" s="33"/>
      <c r="U15" s="34"/>
      <c r="V15" s="34"/>
      <c r="W15" s="33"/>
      <c r="X15" s="33"/>
      <c r="Y15" s="33"/>
      <c r="Z15" s="34"/>
      <c r="AA15" s="34"/>
      <c r="AB15" s="33"/>
      <c r="AC15" s="33"/>
      <c r="AD15" s="33"/>
      <c r="AE15" s="34"/>
      <c r="AF15" s="32"/>
      <c r="AG15" s="32"/>
      <c r="AH15" s="33"/>
      <c r="AI15" s="33"/>
      <c r="AJ15" s="33"/>
      <c r="AK15" s="32"/>
      <c r="AL15" s="33"/>
      <c r="AM15" s="32"/>
      <c r="AN15" s="32"/>
    </row>
    <row r="16" spans="2:42" ht="18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2:42" ht="18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2:40" ht="18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2:40" ht="18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2:40" ht="18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2:40" ht="18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2:40" ht="18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2:40" ht="18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2:40" ht="18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2:40" ht="18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2:40" ht="18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2:40" ht="18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</sheetData>
  <mergeCells count="28">
    <mergeCell ref="A1:A2"/>
    <mergeCell ref="B1:B2"/>
    <mergeCell ref="C1:C2"/>
    <mergeCell ref="D1:D2"/>
    <mergeCell ref="E1:G1"/>
    <mergeCell ref="H1:L1"/>
    <mergeCell ref="M1:Q1"/>
    <mergeCell ref="R1:V1"/>
    <mergeCell ref="W1:AA1"/>
    <mergeCell ref="AB1:AG1"/>
    <mergeCell ref="AH1:AH2"/>
    <mergeCell ref="AI1:AJ2"/>
    <mergeCell ref="AK1:AL1"/>
    <mergeCell ref="AM1:AM2"/>
    <mergeCell ref="AN1:AN2"/>
    <mergeCell ref="AO1:AO2"/>
    <mergeCell ref="AP1:AP2"/>
    <mergeCell ref="AI3:AJ3"/>
    <mergeCell ref="AI4:AJ4"/>
    <mergeCell ref="AI5:AJ5"/>
    <mergeCell ref="AI6:AJ6"/>
    <mergeCell ref="AI7:AJ7"/>
    <mergeCell ref="AI8:AJ8"/>
    <mergeCell ref="AI9:AJ9"/>
    <mergeCell ref="AI10:AJ10"/>
    <mergeCell ref="AI11:AJ11"/>
    <mergeCell ref="AI12:AJ12"/>
    <mergeCell ref="AI13:AJ1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A1">
      <selection activeCell="F21" sqref="F21"/>
    </sheetView>
  </sheetViews>
  <sheetFormatPr defaultColWidth="12.57421875" defaultRowHeight="18" customHeight="1"/>
  <cols>
    <col min="1" max="2" width="6.00390625" style="35" customWidth="1"/>
    <col min="3" max="3" width="29.8515625" style="35" customWidth="1"/>
    <col min="4" max="4" width="5.140625" style="35" customWidth="1"/>
    <col min="5" max="7" width="8.28125" style="35" customWidth="1"/>
    <col min="8" max="8" width="5.140625" style="35" customWidth="1"/>
    <col min="9" max="9" width="5.00390625" style="35" customWidth="1"/>
    <col min="10" max="12" width="8.28125" style="35" customWidth="1"/>
    <col min="13" max="13" width="5.140625" style="35" customWidth="1"/>
    <col min="14" max="14" width="5.00390625" style="35" customWidth="1"/>
    <col min="15" max="17" width="8.28125" style="35" customWidth="1"/>
    <col min="18" max="18" width="5.140625" style="35" customWidth="1"/>
    <col min="19" max="19" width="5.00390625" style="35" customWidth="1"/>
    <col min="20" max="22" width="8.28125" style="35" customWidth="1"/>
    <col min="23" max="23" width="5.140625" style="35" customWidth="1"/>
    <col min="24" max="24" width="5.00390625" style="35" customWidth="1"/>
    <col min="25" max="27" width="8.28125" style="35" customWidth="1"/>
    <col min="28" max="28" width="5.140625" style="35" customWidth="1"/>
    <col min="29" max="29" width="5.00390625" style="35" customWidth="1"/>
    <col min="30" max="32" width="8.28125" style="35" customWidth="1"/>
    <col min="33" max="33" width="5.140625" style="35" customWidth="1"/>
    <col min="34" max="34" width="5.00390625" style="35" customWidth="1"/>
    <col min="35" max="35" width="9.57421875" style="36" customWidth="1"/>
    <col min="36" max="37" width="8.28125" style="35" customWidth="1"/>
    <col min="38" max="38" width="6.7109375" style="35" customWidth="1"/>
    <col min="39" max="39" width="5.140625" style="35" customWidth="1"/>
    <col min="40" max="40" width="8.8515625" style="35" customWidth="1"/>
    <col min="41" max="43" width="11.7109375" style="35" customWidth="1"/>
    <col min="44" max="44" width="29.8515625" style="35" customWidth="1"/>
    <col min="45" max="45" width="7.140625" style="35" customWidth="1"/>
    <col min="46" max="16384" width="11.7109375" style="35" customWidth="1"/>
  </cols>
  <sheetData>
    <row r="1" spans="1:46" ht="18" customHeight="1">
      <c r="A1" s="4" t="s">
        <v>36</v>
      </c>
      <c r="B1" s="4" t="s">
        <v>1</v>
      </c>
      <c r="C1" s="4" t="s">
        <v>2</v>
      </c>
      <c r="D1" s="4" t="s">
        <v>3</v>
      </c>
      <c r="E1" s="37" t="s">
        <v>37</v>
      </c>
      <c r="F1" s="37"/>
      <c r="G1" s="37"/>
      <c r="H1" s="37"/>
      <c r="I1" s="37"/>
      <c r="J1" s="7" t="s">
        <v>38</v>
      </c>
      <c r="K1" s="7"/>
      <c r="L1" s="7"/>
      <c r="M1" s="7"/>
      <c r="N1" s="7"/>
      <c r="O1" s="8" t="s">
        <v>7</v>
      </c>
      <c r="P1" s="8"/>
      <c r="Q1" s="8"/>
      <c r="R1" s="8"/>
      <c r="S1" s="8"/>
      <c r="T1" s="5" t="s">
        <v>39</v>
      </c>
      <c r="U1" s="5"/>
      <c r="V1" s="5"/>
      <c r="W1" s="5"/>
      <c r="X1" s="5"/>
      <c r="Y1" s="8" t="s">
        <v>40</v>
      </c>
      <c r="Z1" s="8"/>
      <c r="AA1" s="8"/>
      <c r="AB1" s="8"/>
      <c r="AC1" s="8"/>
      <c r="AD1" s="9" t="s">
        <v>6</v>
      </c>
      <c r="AE1" s="9"/>
      <c r="AF1" s="9"/>
      <c r="AG1" s="9"/>
      <c r="AH1" s="9"/>
      <c r="AI1" s="8" t="s">
        <v>41</v>
      </c>
      <c r="AJ1" s="8"/>
      <c r="AK1" s="8"/>
      <c r="AL1" s="8"/>
      <c r="AM1" s="8"/>
      <c r="AN1" s="4" t="s">
        <v>42</v>
      </c>
      <c r="AO1" s="10" t="s">
        <v>43</v>
      </c>
      <c r="AP1" s="10" t="s">
        <v>13</v>
      </c>
      <c r="AQ1" s="4" t="s">
        <v>1</v>
      </c>
      <c r="AR1" s="4" t="s">
        <v>2</v>
      </c>
      <c r="AS1" s="4" t="s">
        <v>36</v>
      </c>
      <c r="AT1"/>
    </row>
    <row r="2" spans="1:46" ht="18" customHeight="1">
      <c r="A2" s="4"/>
      <c r="B2" s="4"/>
      <c r="C2" s="4"/>
      <c r="D2" s="4"/>
      <c r="E2" s="37" t="s">
        <v>16</v>
      </c>
      <c r="F2" s="37" t="s">
        <v>19</v>
      </c>
      <c r="G2" s="37" t="s">
        <v>20</v>
      </c>
      <c r="H2" s="38" t="s">
        <v>17</v>
      </c>
      <c r="I2" s="38" t="s">
        <v>18</v>
      </c>
      <c r="J2" s="7" t="s">
        <v>16</v>
      </c>
      <c r="K2" s="7" t="s">
        <v>19</v>
      </c>
      <c r="L2" s="7" t="s">
        <v>20</v>
      </c>
      <c r="M2" s="14" t="s">
        <v>17</v>
      </c>
      <c r="N2" s="14" t="s">
        <v>18</v>
      </c>
      <c r="O2" s="8" t="s">
        <v>16</v>
      </c>
      <c r="P2" s="8" t="s">
        <v>19</v>
      </c>
      <c r="Q2" s="8" t="s">
        <v>20</v>
      </c>
      <c r="R2" s="15" t="s">
        <v>17</v>
      </c>
      <c r="S2" s="15" t="s">
        <v>18</v>
      </c>
      <c r="T2" s="5" t="s">
        <v>16</v>
      </c>
      <c r="U2" s="5" t="s">
        <v>19</v>
      </c>
      <c r="V2" s="5" t="s">
        <v>20</v>
      </c>
      <c r="W2" s="12" t="s">
        <v>17</v>
      </c>
      <c r="X2" s="12" t="s">
        <v>18</v>
      </c>
      <c r="Y2" s="8" t="s">
        <v>16</v>
      </c>
      <c r="Z2" s="8" t="s">
        <v>19</v>
      </c>
      <c r="AA2" s="8" t="s">
        <v>20</v>
      </c>
      <c r="AB2" s="15" t="s">
        <v>17</v>
      </c>
      <c r="AC2" s="15" t="s">
        <v>18</v>
      </c>
      <c r="AD2" s="9" t="s">
        <v>16</v>
      </c>
      <c r="AE2" s="9" t="s">
        <v>19</v>
      </c>
      <c r="AF2" s="9" t="s">
        <v>20</v>
      </c>
      <c r="AG2" s="16" t="s">
        <v>17</v>
      </c>
      <c r="AH2" s="9" t="s">
        <v>18</v>
      </c>
      <c r="AI2" s="8" t="s">
        <v>16</v>
      </c>
      <c r="AJ2" s="8" t="s">
        <v>19</v>
      </c>
      <c r="AK2" s="8" t="s">
        <v>20</v>
      </c>
      <c r="AL2" s="15" t="s">
        <v>17</v>
      </c>
      <c r="AM2" s="15" t="s">
        <v>18</v>
      </c>
      <c r="AN2" s="4"/>
      <c r="AO2" s="10" t="s">
        <v>17</v>
      </c>
      <c r="AP2" s="10" t="s">
        <v>16</v>
      </c>
      <c r="AQ2" s="4"/>
      <c r="AR2" s="4"/>
      <c r="AS2" s="4"/>
      <c r="AT2"/>
    </row>
    <row r="3" spans="1:46" ht="18" customHeight="1">
      <c r="A3" s="4">
        <v>1</v>
      </c>
      <c r="B3" s="17">
        <v>12</v>
      </c>
      <c r="C3" s="17" t="s">
        <v>22</v>
      </c>
      <c r="D3" s="17" t="s">
        <v>23</v>
      </c>
      <c r="E3" s="39">
        <f>G3-F3</f>
        <v>0.026689814814814812</v>
      </c>
      <c r="F3" s="39"/>
      <c r="G3" s="39">
        <v>0.026689814814814812</v>
      </c>
      <c r="H3" s="40">
        <v>4</v>
      </c>
      <c r="I3" s="40"/>
      <c r="J3" s="22">
        <f>L3-K3</f>
        <v>0.01037037037037037</v>
      </c>
      <c r="K3" s="22">
        <v>0.026689814814814812</v>
      </c>
      <c r="L3" s="22">
        <v>0.03706018518518518</v>
      </c>
      <c r="M3" s="23">
        <v>8</v>
      </c>
      <c r="N3" s="23"/>
      <c r="O3" s="24">
        <f>Q3-P3</f>
        <v>0.06363425925925925</v>
      </c>
      <c r="P3" s="24">
        <v>0.03706018518518518</v>
      </c>
      <c r="Q3" s="24">
        <v>0.10069444444444443</v>
      </c>
      <c r="R3" s="25">
        <v>9</v>
      </c>
      <c r="S3" s="25"/>
      <c r="T3" s="18">
        <f>V3-U3</f>
        <v>0.028298611111111108</v>
      </c>
      <c r="U3" s="18">
        <v>0.10069444444444443</v>
      </c>
      <c r="V3" s="18">
        <v>0.12899305555555554</v>
      </c>
      <c r="W3" s="19">
        <v>14</v>
      </c>
      <c r="X3" s="19"/>
      <c r="Y3" s="24">
        <f>AA3-Z3</f>
        <v>0.05568287037037037</v>
      </c>
      <c r="Z3" s="24">
        <v>0.12899305555555554</v>
      </c>
      <c r="AA3" s="24">
        <v>0.1846759259259259</v>
      </c>
      <c r="AB3" s="25">
        <v>9</v>
      </c>
      <c r="AC3" s="25"/>
      <c r="AD3" s="26">
        <f>AF3-AE3</f>
        <v>0.011342592592592599</v>
      </c>
      <c r="AE3" s="26">
        <v>0.1846759259259259</v>
      </c>
      <c r="AF3" s="26">
        <v>0.1960185185185185</v>
      </c>
      <c r="AG3" s="27">
        <v>8</v>
      </c>
      <c r="AH3" s="28"/>
      <c r="AI3" s="24">
        <f>AK3-AJ3</f>
        <v>0.023773148148148154</v>
      </c>
      <c r="AJ3" s="24">
        <v>0.1960185185185185</v>
      </c>
      <c r="AK3" s="24">
        <v>0.21979166666666666</v>
      </c>
      <c r="AL3" s="25">
        <v>6</v>
      </c>
      <c r="AM3" s="25"/>
      <c r="AN3" s="17">
        <v>0</v>
      </c>
      <c r="AO3" s="30">
        <f>H3+M3+R3+W3+AB3+AG3-AN3</f>
        <v>52</v>
      </c>
      <c r="AP3" s="41">
        <f>AK3</f>
        <v>0.21979166666666666</v>
      </c>
      <c r="AQ3" s="17">
        <v>12</v>
      </c>
      <c r="AR3" s="17" t="s">
        <v>22</v>
      </c>
      <c r="AS3" s="4">
        <v>1</v>
      </c>
      <c r="AT3"/>
    </row>
    <row r="4" spans="1:46" ht="18" customHeight="1">
      <c r="A4" s="4">
        <v>2</v>
      </c>
      <c r="B4" s="17">
        <v>16</v>
      </c>
      <c r="C4" s="17" t="s">
        <v>44</v>
      </c>
      <c r="D4" s="17" t="s">
        <v>23</v>
      </c>
      <c r="E4" s="39">
        <f>G4-F4</f>
        <v>0.026643518518518518</v>
      </c>
      <c r="F4" s="39"/>
      <c r="G4" s="39">
        <v>0.026643518518518518</v>
      </c>
      <c r="H4" s="40">
        <v>4</v>
      </c>
      <c r="I4" s="40"/>
      <c r="J4" s="22">
        <f>L4-K4</f>
        <v>0.015115740740740742</v>
      </c>
      <c r="K4" s="22">
        <v>0.026643518518518518</v>
      </c>
      <c r="L4" s="22">
        <v>0.04175925925925926</v>
      </c>
      <c r="M4" s="23">
        <v>8</v>
      </c>
      <c r="N4" s="23"/>
      <c r="O4" s="24">
        <f>Q4-P4</f>
        <v>0.06304398148148148</v>
      </c>
      <c r="P4" s="24">
        <v>0.04175925925925926</v>
      </c>
      <c r="Q4" s="24">
        <v>0.10480324074074074</v>
      </c>
      <c r="R4" s="25">
        <v>9</v>
      </c>
      <c r="S4" s="25"/>
      <c r="T4" s="18">
        <f>V4-U4</f>
        <v>0.026307870370370356</v>
      </c>
      <c r="U4" s="18">
        <v>0.10480324074074074</v>
      </c>
      <c r="V4" s="18">
        <v>0.1311111111111111</v>
      </c>
      <c r="W4" s="19">
        <v>14</v>
      </c>
      <c r="X4" s="19"/>
      <c r="Y4" s="24">
        <f>AA4-Z4</f>
        <v>0.05104166666666668</v>
      </c>
      <c r="Z4" s="24">
        <v>0.1311111111111111</v>
      </c>
      <c r="AA4" s="24">
        <v>0.18215277777777777</v>
      </c>
      <c r="AB4" s="25">
        <v>9</v>
      </c>
      <c r="AC4" s="25"/>
      <c r="AD4" s="26">
        <f>AF4-AE4</f>
        <v>0.013784722222222212</v>
      </c>
      <c r="AE4" s="26">
        <v>0.18215277777777777</v>
      </c>
      <c r="AF4" s="26">
        <v>0.1959375</v>
      </c>
      <c r="AG4" s="27">
        <v>8</v>
      </c>
      <c r="AH4" s="28"/>
      <c r="AI4" s="24">
        <f>AK4-AJ4</f>
        <v>0.02547453703703703</v>
      </c>
      <c r="AJ4" s="24">
        <v>0.1959375</v>
      </c>
      <c r="AK4" s="24">
        <v>0.22141203703703702</v>
      </c>
      <c r="AL4" s="25">
        <v>6</v>
      </c>
      <c r="AM4" s="25"/>
      <c r="AN4" s="17">
        <v>0</v>
      </c>
      <c r="AO4" s="30">
        <f>H4+M4+R4+W4+AB4+AG4-AN4</f>
        <v>52</v>
      </c>
      <c r="AP4" s="41">
        <f>AK4</f>
        <v>0.22141203703703702</v>
      </c>
      <c r="AQ4" s="17">
        <v>17</v>
      </c>
      <c r="AR4" s="17" t="s">
        <v>44</v>
      </c>
      <c r="AS4" s="4">
        <v>2</v>
      </c>
      <c r="AT4"/>
    </row>
    <row r="5" spans="1:46" ht="18" customHeight="1">
      <c r="A5" s="4">
        <v>3</v>
      </c>
      <c r="B5" s="17">
        <v>5</v>
      </c>
      <c r="C5" s="17" t="s">
        <v>31</v>
      </c>
      <c r="D5" s="17" t="s">
        <v>23</v>
      </c>
      <c r="E5" s="39">
        <f>G5-F5</f>
        <v>0.03208333333333333</v>
      </c>
      <c r="F5" s="39"/>
      <c r="G5" s="39">
        <v>0.03208333333333333</v>
      </c>
      <c r="H5" s="40">
        <v>4</v>
      </c>
      <c r="I5" s="40"/>
      <c r="J5" s="22">
        <f>L5-K5</f>
        <v>0.014664351851851852</v>
      </c>
      <c r="K5" s="22">
        <v>0.03208333333333333</v>
      </c>
      <c r="L5" s="22">
        <v>0.046747685185185184</v>
      </c>
      <c r="M5" s="23">
        <v>8</v>
      </c>
      <c r="N5" s="23"/>
      <c r="O5" s="24">
        <f>Q5-P5</f>
        <v>0.0639699074074074</v>
      </c>
      <c r="P5" s="24">
        <v>0.046747685185185184</v>
      </c>
      <c r="Q5" s="24">
        <v>0.11071759259259259</v>
      </c>
      <c r="R5" s="25">
        <v>9</v>
      </c>
      <c r="S5" s="25"/>
      <c r="T5" s="18">
        <f>V5-U5</f>
        <v>0.031643518518518515</v>
      </c>
      <c r="U5" s="18">
        <v>0.11071759259259259</v>
      </c>
      <c r="V5" s="18">
        <v>0.1423611111111111</v>
      </c>
      <c r="W5" s="19">
        <v>14</v>
      </c>
      <c r="X5" s="19"/>
      <c r="Y5" s="24">
        <f>AA5-Z5</f>
        <v>0.050243055555555555</v>
      </c>
      <c r="Z5" s="24">
        <v>0.1423611111111111</v>
      </c>
      <c r="AA5" s="24">
        <v>0.19260416666666666</v>
      </c>
      <c r="AB5" s="25">
        <v>9</v>
      </c>
      <c r="AC5" s="25"/>
      <c r="AD5" s="26">
        <f>AF5-AE5</f>
        <v>0.016319444444444442</v>
      </c>
      <c r="AE5" s="26">
        <v>0.19260416666666666</v>
      </c>
      <c r="AF5" s="26">
        <v>0.2089236111111111</v>
      </c>
      <c r="AG5" s="27">
        <v>8</v>
      </c>
      <c r="AH5" s="28"/>
      <c r="AI5" s="24">
        <f>AK5-AJ5</f>
        <v>0.027557870370370358</v>
      </c>
      <c r="AJ5" s="24">
        <v>0.2089236111111111</v>
      </c>
      <c r="AK5" s="24">
        <v>0.23648148148148146</v>
      </c>
      <c r="AL5" s="25">
        <v>6</v>
      </c>
      <c r="AM5" s="25"/>
      <c r="AN5" s="17">
        <v>0</v>
      </c>
      <c r="AO5" s="30">
        <f>H5+M5+R5+W5+AB5+AG5-AN5</f>
        <v>52</v>
      </c>
      <c r="AP5" s="41">
        <f>AK5</f>
        <v>0.23648148148148146</v>
      </c>
      <c r="AQ5" s="17">
        <v>5</v>
      </c>
      <c r="AR5" s="17" t="s">
        <v>31</v>
      </c>
      <c r="AS5" s="4">
        <v>3</v>
      </c>
      <c r="AT5"/>
    </row>
    <row r="6" spans="1:46" ht="18" customHeight="1">
      <c r="A6" s="4">
        <v>4</v>
      </c>
      <c r="B6" s="17">
        <v>15</v>
      </c>
      <c r="C6" s="17" t="s">
        <v>24</v>
      </c>
      <c r="D6" s="17" t="s">
        <v>23</v>
      </c>
      <c r="E6" s="39">
        <f>G6-F6</f>
        <v>0.02571759259259259</v>
      </c>
      <c r="F6" s="39"/>
      <c r="G6" s="39">
        <v>0.02571759259259259</v>
      </c>
      <c r="H6" s="40">
        <v>4</v>
      </c>
      <c r="I6" s="40"/>
      <c r="J6" s="22">
        <f>L6-K6</f>
        <v>0.011550925925925923</v>
      </c>
      <c r="K6" s="22">
        <v>0.02571759259259259</v>
      </c>
      <c r="L6" s="22">
        <v>0.03726851851851851</v>
      </c>
      <c r="M6" s="23">
        <v>8</v>
      </c>
      <c r="N6" s="23"/>
      <c r="O6" s="24">
        <f>Q6-P6</f>
        <v>0.06466435185185185</v>
      </c>
      <c r="P6" s="24">
        <v>0.03726851851851851</v>
      </c>
      <c r="Q6" s="24">
        <v>0.10193287037037037</v>
      </c>
      <c r="R6" s="25">
        <v>9</v>
      </c>
      <c r="S6" s="25"/>
      <c r="T6" s="18">
        <f>V6-U6</f>
        <v>0.034490740740740725</v>
      </c>
      <c r="U6" s="18">
        <v>0.10193287037037037</v>
      </c>
      <c r="V6" s="18">
        <v>0.1364236111111111</v>
      </c>
      <c r="W6" s="19">
        <v>14</v>
      </c>
      <c r="X6" s="19"/>
      <c r="Y6" s="24">
        <f>AA6-Z6</f>
        <v>0.05135416666666667</v>
      </c>
      <c r="Z6" s="24">
        <v>0.1364236111111111</v>
      </c>
      <c r="AA6" s="24">
        <v>0.18777777777777777</v>
      </c>
      <c r="AB6" s="25">
        <v>9</v>
      </c>
      <c r="AC6" s="25"/>
      <c r="AD6" s="26">
        <f>AF6-AE6</f>
        <v>0.017453703703703694</v>
      </c>
      <c r="AE6" s="26">
        <v>0.18777777777777777</v>
      </c>
      <c r="AF6" s="26">
        <v>0.20523148148148146</v>
      </c>
      <c r="AG6" s="27">
        <v>8</v>
      </c>
      <c r="AH6" s="28"/>
      <c r="AI6" s="24">
        <f>AK6-AJ6</f>
        <v>0.031493055555555566</v>
      </c>
      <c r="AJ6" s="24">
        <v>0.20523148148148146</v>
      </c>
      <c r="AK6" s="24">
        <v>0.23672453703703702</v>
      </c>
      <c r="AL6" s="25">
        <v>6</v>
      </c>
      <c r="AM6" s="25"/>
      <c r="AN6" s="17">
        <v>0</v>
      </c>
      <c r="AO6" s="30">
        <f>H6+M6+R6+W6+AB6+AG6-AN6</f>
        <v>52</v>
      </c>
      <c r="AP6" s="41">
        <f>AK6</f>
        <v>0.23672453703703702</v>
      </c>
      <c r="AQ6" s="17">
        <v>16</v>
      </c>
      <c r="AR6" s="17" t="s">
        <v>24</v>
      </c>
      <c r="AS6" s="4">
        <v>4</v>
      </c>
      <c r="AT6"/>
    </row>
    <row r="7" spans="1:46" ht="18" customHeight="1">
      <c r="A7" s="4">
        <v>5</v>
      </c>
      <c r="B7" s="17">
        <v>4</v>
      </c>
      <c r="C7" s="17" t="s">
        <v>28</v>
      </c>
      <c r="D7" s="17" t="s">
        <v>23</v>
      </c>
      <c r="E7" s="39">
        <f>G7-F7</f>
        <v>0.024791666666666667</v>
      </c>
      <c r="F7" s="39"/>
      <c r="G7" s="39">
        <v>0.024791666666666667</v>
      </c>
      <c r="H7" s="40">
        <v>4</v>
      </c>
      <c r="I7" s="40"/>
      <c r="J7" s="22">
        <f>L7-K7</f>
        <v>0.011643518518518515</v>
      </c>
      <c r="K7" s="22">
        <v>0.024791666666666667</v>
      </c>
      <c r="L7" s="22">
        <v>0.03643518518518518</v>
      </c>
      <c r="M7" s="23">
        <v>8</v>
      </c>
      <c r="N7" s="23"/>
      <c r="O7" s="24">
        <f>Q7-P7</f>
        <v>0.10539351851851853</v>
      </c>
      <c r="P7" s="24">
        <v>0.03643518518518518</v>
      </c>
      <c r="Q7" s="24">
        <v>0.1418287037037037</v>
      </c>
      <c r="R7" s="25">
        <v>9</v>
      </c>
      <c r="S7" s="25"/>
      <c r="T7" s="18">
        <f>V7-U7</f>
        <v>0.033078703703703694</v>
      </c>
      <c r="U7" s="18">
        <v>0.1418287037037037</v>
      </c>
      <c r="V7" s="18">
        <v>0.1749074074074074</v>
      </c>
      <c r="W7" s="19">
        <v>14</v>
      </c>
      <c r="X7" s="19"/>
      <c r="Y7" s="24">
        <f>AA7-Z7</f>
        <v>0.03751157407407407</v>
      </c>
      <c r="Z7" s="24">
        <v>0.1749074074074074</v>
      </c>
      <c r="AA7" s="24">
        <v>0.21241898148148147</v>
      </c>
      <c r="AB7" s="25">
        <v>9</v>
      </c>
      <c r="AC7" s="25"/>
      <c r="AD7" s="26">
        <f>AF7-AE7</f>
        <v>0.0110763888888889</v>
      </c>
      <c r="AE7" s="26">
        <v>0.21241898148148147</v>
      </c>
      <c r="AF7" s="26">
        <v>0.22349537037037037</v>
      </c>
      <c r="AG7" s="27">
        <v>6</v>
      </c>
      <c r="AH7" s="28"/>
      <c r="AI7" s="24">
        <f>AK7-AJ7</f>
        <v>0.02385416666666665</v>
      </c>
      <c r="AJ7" s="24">
        <v>0.22349537037037037</v>
      </c>
      <c r="AK7" s="24">
        <v>0.24734953703703702</v>
      </c>
      <c r="AL7" s="25">
        <v>6</v>
      </c>
      <c r="AM7" s="25"/>
      <c r="AN7" s="17">
        <v>0</v>
      </c>
      <c r="AO7" s="30">
        <f>H7+M7+R7+W7+AB7+AG7-AN7</f>
        <v>50</v>
      </c>
      <c r="AP7" s="41">
        <f>AK7</f>
        <v>0.24734953703703702</v>
      </c>
      <c r="AQ7" s="17">
        <v>4</v>
      </c>
      <c r="AR7" s="17" t="s">
        <v>28</v>
      </c>
      <c r="AS7" s="4">
        <v>5</v>
      </c>
      <c r="AT7"/>
    </row>
    <row r="8" spans="1:46" ht="18" customHeight="1">
      <c r="A8" s="4">
        <v>6</v>
      </c>
      <c r="B8" s="17">
        <v>14</v>
      </c>
      <c r="C8" s="17" t="s">
        <v>25</v>
      </c>
      <c r="D8" s="17" t="s">
        <v>23</v>
      </c>
      <c r="E8" s="39">
        <f>G8-F8</f>
        <v>0.029733796296296296</v>
      </c>
      <c r="F8" s="39"/>
      <c r="G8" s="39">
        <v>0.029733796296296296</v>
      </c>
      <c r="H8" s="40">
        <v>4</v>
      </c>
      <c r="I8" s="40"/>
      <c r="J8" s="22">
        <f>L8-K8</f>
        <v>0.010682870370370367</v>
      </c>
      <c r="K8" s="22">
        <v>0.029733796296296296</v>
      </c>
      <c r="L8" s="22">
        <v>0.04041666666666666</v>
      </c>
      <c r="M8" s="23">
        <v>8</v>
      </c>
      <c r="N8" s="23"/>
      <c r="O8" s="24">
        <f>Q8-P8</f>
        <v>0.06710648148148149</v>
      </c>
      <c r="P8" s="24">
        <v>0.04041666666666666</v>
      </c>
      <c r="Q8" s="24">
        <v>0.10752314814814815</v>
      </c>
      <c r="R8" s="25">
        <v>9</v>
      </c>
      <c r="S8" s="25"/>
      <c r="T8" s="18">
        <f>V8-U8</f>
        <v>0.026192129629629635</v>
      </c>
      <c r="U8" s="18">
        <v>0.10752314814814815</v>
      </c>
      <c r="V8" s="18">
        <v>0.13371527777777778</v>
      </c>
      <c r="W8" s="19">
        <v>11</v>
      </c>
      <c r="X8" s="19"/>
      <c r="Y8" s="24">
        <f>AA8-Z8</f>
        <v>0.055671296296296274</v>
      </c>
      <c r="Z8" s="24">
        <v>0.13371527777777778</v>
      </c>
      <c r="AA8" s="24">
        <v>0.18938657407407405</v>
      </c>
      <c r="AB8" s="25">
        <v>9</v>
      </c>
      <c r="AC8" s="25"/>
      <c r="AD8" s="26">
        <f>AF8-AE8</f>
        <v>0.017303240740740744</v>
      </c>
      <c r="AE8" s="26">
        <v>0.18938657407407405</v>
      </c>
      <c r="AF8" s="26">
        <v>0.2066898148148148</v>
      </c>
      <c r="AG8" s="27">
        <v>8</v>
      </c>
      <c r="AH8" s="28"/>
      <c r="AI8" s="24">
        <f>AK8-AJ8</f>
        <v>0.029398148148148145</v>
      </c>
      <c r="AJ8" s="24">
        <v>0.2066898148148148</v>
      </c>
      <c r="AK8" s="24">
        <v>0.23608796296296294</v>
      </c>
      <c r="AL8" s="25">
        <v>6</v>
      </c>
      <c r="AM8" s="25"/>
      <c r="AN8" s="17">
        <v>0</v>
      </c>
      <c r="AO8" s="30">
        <f>H8+M8+R8+W8+AB8+AG8-AN8</f>
        <v>49</v>
      </c>
      <c r="AP8" s="41">
        <f>AK8</f>
        <v>0.23608796296296294</v>
      </c>
      <c r="AQ8" s="17">
        <v>15</v>
      </c>
      <c r="AR8" s="17" t="s">
        <v>25</v>
      </c>
      <c r="AS8" s="4">
        <v>6</v>
      </c>
      <c r="AT8"/>
    </row>
    <row r="9" spans="1:46" ht="18" customHeight="1">
      <c r="A9" s="4">
        <v>7</v>
      </c>
      <c r="B9" s="17">
        <v>1</v>
      </c>
      <c r="C9" s="17" t="s">
        <v>45</v>
      </c>
      <c r="D9" s="17" t="s">
        <v>23</v>
      </c>
      <c r="E9" s="39">
        <f>G9-F9</f>
        <v>0.03965277777777777</v>
      </c>
      <c r="F9" s="42"/>
      <c r="G9" s="43">
        <v>0.03965277777777777</v>
      </c>
      <c r="H9" s="42">
        <v>4</v>
      </c>
      <c r="I9" s="42"/>
      <c r="J9" s="22">
        <f>L9-K9</f>
        <v>0.018067129629629634</v>
      </c>
      <c r="K9" s="44">
        <v>0.03965277777777777</v>
      </c>
      <c r="L9" s="44">
        <v>0.05771990740740741</v>
      </c>
      <c r="M9" s="45">
        <v>8</v>
      </c>
      <c r="N9" s="45"/>
      <c r="O9" s="24">
        <f>Q9-P9</f>
        <v>0.08159722222222221</v>
      </c>
      <c r="P9" s="46">
        <v>0.05771990740740741</v>
      </c>
      <c r="Q9" s="46">
        <v>0.1393171296296296</v>
      </c>
      <c r="R9" s="47">
        <v>9</v>
      </c>
      <c r="S9" s="47"/>
      <c r="T9" s="18">
        <f>V9-U9</f>
        <v>0.03017361111111111</v>
      </c>
      <c r="U9" s="48">
        <v>0.1393171296296296</v>
      </c>
      <c r="V9" s="48">
        <v>0.16949074074074072</v>
      </c>
      <c r="W9" s="49">
        <v>11</v>
      </c>
      <c r="X9" s="49"/>
      <c r="Y9" s="24">
        <f>AA9-Z9</f>
        <v>0.05125000000000002</v>
      </c>
      <c r="Z9" s="46">
        <v>0.16949074074074072</v>
      </c>
      <c r="AA9" s="46">
        <v>0.22074074074074074</v>
      </c>
      <c r="AB9" s="47">
        <v>9</v>
      </c>
      <c r="AC9" s="47"/>
      <c r="AD9" s="26">
        <f>AF9-AE9</f>
        <v>0.005185185185185182</v>
      </c>
      <c r="AE9" s="50">
        <v>0.22074074074074074</v>
      </c>
      <c r="AF9" s="50">
        <v>0.22592592592592592</v>
      </c>
      <c r="AG9" s="51">
        <v>3</v>
      </c>
      <c r="AH9" s="51"/>
      <c r="AI9" s="24">
        <f>AK9-AJ9</f>
        <v>0.015706018518518522</v>
      </c>
      <c r="AJ9" s="46">
        <v>0.22592592592592592</v>
      </c>
      <c r="AK9" s="46">
        <v>0.24163194444444444</v>
      </c>
      <c r="AL9" s="47">
        <v>0</v>
      </c>
      <c r="AM9" s="47"/>
      <c r="AN9" s="52">
        <v>0</v>
      </c>
      <c r="AO9" s="30">
        <f>H9+M9+R9+W9+AB9+AG9-AN9</f>
        <v>44</v>
      </c>
      <c r="AP9" s="41">
        <f>AK9</f>
        <v>0.24163194444444444</v>
      </c>
      <c r="AQ9" s="17">
        <v>1</v>
      </c>
      <c r="AR9" s="17" t="s">
        <v>45</v>
      </c>
      <c r="AS9" s="4">
        <v>7</v>
      </c>
      <c r="AT9"/>
    </row>
    <row r="10" spans="1:46" ht="18" customHeight="1">
      <c r="A10" s="4">
        <v>8</v>
      </c>
      <c r="B10" s="17">
        <v>13</v>
      </c>
      <c r="C10" s="17" t="s">
        <v>26</v>
      </c>
      <c r="D10" s="17" t="s">
        <v>27</v>
      </c>
      <c r="E10" s="39">
        <f>G10-F10</f>
        <v>0.03881944444444444</v>
      </c>
      <c r="F10" s="39"/>
      <c r="G10" s="39">
        <v>0.03881944444444444</v>
      </c>
      <c r="H10" s="40">
        <v>4</v>
      </c>
      <c r="I10" s="40"/>
      <c r="J10" s="22">
        <f>L10-K10</f>
        <v>0.011319444444444444</v>
      </c>
      <c r="K10" s="22">
        <v>0.03881944444444444</v>
      </c>
      <c r="L10" s="22">
        <v>0.050138888888888886</v>
      </c>
      <c r="M10" s="23">
        <v>7</v>
      </c>
      <c r="N10" s="23"/>
      <c r="O10" s="24">
        <f>Q10-P10</f>
        <v>0.07224537037037036</v>
      </c>
      <c r="P10" s="24">
        <v>0.050138888888888886</v>
      </c>
      <c r="Q10" s="24">
        <v>0.12238425925925925</v>
      </c>
      <c r="R10" s="25">
        <v>5</v>
      </c>
      <c r="S10" s="25"/>
      <c r="T10" s="18">
        <f>V10-U10</f>
        <v>0.022048611111111116</v>
      </c>
      <c r="U10" s="18">
        <v>0.12238425925925925</v>
      </c>
      <c r="V10" s="18">
        <v>0.14443287037037036</v>
      </c>
      <c r="W10" s="19">
        <v>9</v>
      </c>
      <c r="X10" s="19"/>
      <c r="Y10" s="24">
        <f>AA10-Z10</f>
        <v>0.04378472222222221</v>
      </c>
      <c r="Z10" s="24">
        <v>0.14443287037037036</v>
      </c>
      <c r="AA10" s="24">
        <v>0.18821759259259258</v>
      </c>
      <c r="AB10" s="25">
        <v>5</v>
      </c>
      <c r="AC10" s="25"/>
      <c r="AD10" s="26">
        <f>AF10-AE10</f>
        <v>0.015833333333333338</v>
      </c>
      <c r="AE10" s="26">
        <v>0.18821759259259258</v>
      </c>
      <c r="AF10" s="26">
        <v>0.2040509259259259</v>
      </c>
      <c r="AG10" s="27">
        <v>8</v>
      </c>
      <c r="AH10" s="28"/>
      <c r="AI10" s="24">
        <f>AK10-AJ10</f>
        <v>0.02888888888888888</v>
      </c>
      <c r="AJ10" s="24">
        <v>0.2040509259259259</v>
      </c>
      <c r="AK10" s="24">
        <v>0.2329398148148148</v>
      </c>
      <c r="AL10" s="25">
        <v>6</v>
      </c>
      <c r="AM10" s="25"/>
      <c r="AN10" s="17">
        <v>0</v>
      </c>
      <c r="AO10" s="30">
        <f>H10+M10+R10+W10+AB10+AG10-AN10</f>
        <v>38</v>
      </c>
      <c r="AP10" s="41">
        <f>AK10</f>
        <v>0.2329398148148148</v>
      </c>
      <c r="AQ10" s="17">
        <v>13</v>
      </c>
      <c r="AR10" s="17" t="s">
        <v>26</v>
      </c>
      <c r="AS10" s="4">
        <v>8</v>
      </c>
      <c r="AT10"/>
    </row>
    <row r="11" spans="1:46" ht="18" customHeight="1">
      <c r="A11" s="4">
        <v>9</v>
      </c>
      <c r="B11" s="17">
        <v>3</v>
      </c>
      <c r="C11" s="17" t="s">
        <v>29</v>
      </c>
      <c r="D11" s="17" t="s">
        <v>27</v>
      </c>
      <c r="E11" s="39">
        <f>G11-F11</f>
        <v>0.03065972222222222</v>
      </c>
      <c r="F11" s="39"/>
      <c r="G11" s="39">
        <v>0.03065972222222222</v>
      </c>
      <c r="H11" s="40">
        <v>4</v>
      </c>
      <c r="I11" s="40"/>
      <c r="J11" s="22">
        <f>L11-K11</f>
        <v>0.013877314814814815</v>
      </c>
      <c r="K11" s="22">
        <v>0.03065972222222222</v>
      </c>
      <c r="L11" s="22">
        <v>0.044537037037037035</v>
      </c>
      <c r="M11" s="23">
        <v>8</v>
      </c>
      <c r="N11" s="23"/>
      <c r="O11" s="24">
        <f>Q11-P11</f>
        <v>0.06649305555555554</v>
      </c>
      <c r="P11" s="24">
        <v>0.044537037037037035</v>
      </c>
      <c r="Q11" s="24">
        <v>0.11103009259259258</v>
      </c>
      <c r="R11" s="25">
        <v>7</v>
      </c>
      <c r="S11" s="25"/>
      <c r="T11" s="18">
        <f>V11-U11</f>
        <v>0</v>
      </c>
      <c r="U11" s="18"/>
      <c r="V11" s="18"/>
      <c r="W11" s="19">
        <v>0</v>
      </c>
      <c r="X11" s="19"/>
      <c r="Y11" s="24">
        <f>AA11-Z11</f>
        <v>0</v>
      </c>
      <c r="Z11" s="24"/>
      <c r="AA11" s="24"/>
      <c r="AB11" s="25">
        <v>0</v>
      </c>
      <c r="AC11" s="25"/>
      <c r="AD11" s="26">
        <f>AF11-AE11</f>
        <v>0.017384259259259266</v>
      </c>
      <c r="AE11" s="26">
        <v>0.11103009259259258</v>
      </c>
      <c r="AF11" s="26">
        <v>0.12841435185185185</v>
      </c>
      <c r="AG11" s="27">
        <v>8</v>
      </c>
      <c r="AH11" s="28"/>
      <c r="AI11" s="24">
        <f>AK11-AJ11</f>
        <v>0.032256944444444435</v>
      </c>
      <c r="AJ11" s="24">
        <v>0.12841435185185185</v>
      </c>
      <c r="AK11" s="24">
        <v>0.16067129629629628</v>
      </c>
      <c r="AL11" s="25">
        <v>6</v>
      </c>
      <c r="AM11" s="25"/>
      <c r="AN11" s="17">
        <v>0</v>
      </c>
      <c r="AO11" s="30">
        <f>H11+M11+R11+W11+AB11+AG11-AN11</f>
        <v>27</v>
      </c>
      <c r="AP11" s="41">
        <f>AK11</f>
        <v>0.16067129629629628</v>
      </c>
      <c r="AQ11" s="17">
        <v>3</v>
      </c>
      <c r="AR11" s="17" t="s">
        <v>29</v>
      </c>
      <c r="AS11" s="4">
        <v>9</v>
      </c>
      <c r="AT11"/>
    </row>
    <row r="12" spans="1:46" ht="18" customHeight="1">
      <c r="A12" s="4">
        <v>10</v>
      </c>
      <c r="B12" s="17">
        <v>17</v>
      </c>
      <c r="C12" s="17" t="s">
        <v>30</v>
      </c>
      <c r="D12" s="17" t="s">
        <v>34</v>
      </c>
      <c r="E12" s="39">
        <f>G12-F12</f>
        <v>0.03293981481481481</v>
      </c>
      <c r="F12" s="39"/>
      <c r="G12" s="39">
        <v>0.03293981481481481</v>
      </c>
      <c r="H12" s="40">
        <v>4</v>
      </c>
      <c r="I12" s="40"/>
      <c r="J12" s="22">
        <f>L12-K12</f>
        <v>0.0159375</v>
      </c>
      <c r="K12" s="22">
        <v>0.03293981481481481</v>
      </c>
      <c r="L12" s="22">
        <v>0.04887731481481481</v>
      </c>
      <c r="M12" s="23">
        <v>8</v>
      </c>
      <c r="N12" s="23"/>
      <c r="O12" s="24">
        <f>Q12-P12</f>
        <v>0.0685185185185185</v>
      </c>
      <c r="P12" s="24">
        <v>0.04887731481481481</v>
      </c>
      <c r="Q12" s="24">
        <v>0.11739583333333332</v>
      </c>
      <c r="R12" s="25">
        <v>7</v>
      </c>
      <c r="S12" s="25"/>
      <c r="T12" s="18">
        <f>V12-U12</f>
        <v>0</v>
      </c>
      <c r="U12" s="18"/>
      <c r="V12" s="18"/>
      <c r="W12" s="19">
        <v>0</v>
      </c>
      <c r="X12" s="19"/>
      <c r="Y12" s="24">
        <f>AA12-Z12</f>
        <v>0</v>
      </c>
      <c r="Z12" s="24"/>
      <c r="AA12" s="24"/>
      <c r="AB12" s="25">
        <v>0</v>
      </c>
      <c r="AC12" s="25"/>
      <c r="AD12" s="26">
        <f>AF12-AE12</f>
        <v>0.017916666666666678</v>
      </c>
      <c r="AE12" s="26">
        <v>0.11739583333333332</v>
      </c>
      <c r="AF12" s="26">
        <v>0.1353125</v>
      </c>
      <c r="AG12" s="27">
        <v>8</v>
      </c>
      <c r="AH12" s="28"/>
      <c r="AI12" s="24">
        <f>AK12-AJ12</f>
        <v>0.04503472222222221</v>
      </c>
      <c r="AJ12" s="24">
        <v>0.1353125</v>
      </c>
      <c r="AK12" s="24">
        <v>0.18034722222222221</v>
      </c>
      <c r="AL12" s="25">
        <v>6</v>
      </c>
      <c r="AM12" s="25"/>
      <c r="AN12" s="17">
        <v>0</v>
      </c>
      <c r="AO12" s="30">
        <f>H12+M12+R12+W12+AB12+AG12-AN12</f>
        <v>27</v>
      </c>
      <c r="AP12" s="41">
        <f>AK12</f>
        <v>0.18034722222222221</v>
      </c>
      <c r="AQ12" s="17">
        <v>10</v>
      </c>
      <c r="AR12" s="17" t="s">
        <v>30</v>
      </c>
      <c r="AS12" s="4">
        <v>10</v>
      </c>
      <c r="AT12"/>
    </row>
    <row r="13" spans="1:46" ht="18" customHeight="1">
      <c r="A13" s="4">
        <v>11</v>
      </c>
      <c r="B13" s="17">
        <v>2</v>
      </c>
      <c r="C13" s="17" t="s">
        <v>32</v>
      </c>
      <c r="D13" s="17" t="s">
        <v>27</v>
      </c>
      <c r="E13" s="39">
        <f>G13-F13</f>
        <v>0.05034722222222222</v>
      </c>
      <c r="F13" s="39"/>
      <c r="G13" s="39">
        <v>0.05034722222222222</v>
      </c>
      <c r="H13" s="40">
        <v>4</v>
      </c>
      <c r="I13" s="40"/>
      <c r="J13" s="22">
        <f>L13-K13</f>
        <v>0.0137962962962963</v>
      </c>
      <c r="K13" s="22">
        <v>0.05034722222222222</v>
      </c>
      <c r="L13" s="22">
        <v>0.06414351851851852</v>
      </c>
      <c r="M13" s="23">
        <v>8</v>
      </c>
      <c r="N13" s="23"/>
      <c r="O13" s="24">
        <f>Q13-P13</f>
        <v>0.09035879629629628</v>
      </c>
      <c r="P13" s="24">
        <v>0.06414351851851852</v>
      </c>
      <c r="Q13" s="24">
        <v>0.1545023148148148</v>
      </c>
      <c r="R13" s="25">
        <v>7</v>
      </c>
      <c r="S13" s="25"/>
      <c r="T13" s="18">
        <f>V13-U13</f>
        <v>0</v>
      </c>
      <c r="U13" s="18"/>
      <c r="V13" s="18"/>
      <c r="W13" s="19">
        <v>0</v>
      </c>
      <c r="X13" s="19"/>
      <c r="Y13" s="24">
        <f>AA13-Z13</f>
        <v>0</v>
      </c>
      <c r="Z13" s="24"/>
      <c r="AA13" s="24"/>
      <c r="AB13" s="25">
        <v>0</v>
      </c>
      <c r="AC13" s="25"/>
      <c r="AD13" s="26">
        <f>AF13-AE13</f>
        <v>0.019930555555555562</v>
      </c>
      <c r="AE13" s="26">
        <v>0.1545023148148148</v>
      </c>
      <c r="AF13" s="26">
        <v>0.17443287037037036</v>
      </c>
      <c r="AG13" s="27">
        <v>8</v>
      </c>
      <c r="AH13" s="28"/>
      <c r="AI13" s="24">
        <f>AK13-AJ13</f>
        <v>0.05001157407407408</v>
      </c>
      <c r="AJ13" s="24">
        <v>0.17443287037037036</v>
      </c>
      <c r="AK13" s="24">
        <v>0.22444444444444445</v>
      </c>
      <c r="AL13" s="25">
        <v>6</v>
      </c>
      <c r="AM13" s="25"/>
      <c r="AN13" s="17">
        <v>0</v>
      </c>
      <c r="AO13" s="30">
        <f>H13+M13+R13+W13+AB13+AG13-AN13</f>
        <v>27</v>
      </c>
      <c r="AP13" s="41">
        <f>AK13</f>
        <v>0.22444444444444445</v>
      </c>
      <c r="AQ13" s="17">
        <v>2</v>
      </c>
      <c r="AR13" s="17" t="s">
        <v>32</v>
      </c>
      <c r="AS13" s="4">
        <v>11</v>
      </c>
      <c r="AT13"/>
    </row>
    <row r="14" spans="1:46" ht="18" customHeight="1">
      <c r="A14" s="4">
        <v>12</v>
      </c>
      <c r="B14" s="17">
        <v>9</v>
      </c>
      <c r="C14" s="17" t="s">
        <v>33</v>
      </c>
      <c r="D14" s="17" t="s">
        <v>34</v>
      </c>
      <c r="E14" s="39">
        <f>G14-F14</f>
        <v>0.04140046296296296</v>
      </c>
      <c r="F14" s="39"/>
      <c r="G14" s="39">
        <v>0.04140046296296296</v>
      </c>
      <c r="H14" s="40">
        <v>4</v>
      </c>
      <c r="I14" s="40"/>
      <c r="J14" s="22">
        <f>L14-K14</f>
        <v>0.014016203703703704</v>
      </c>
      <c r="K14" s="22">
        <v>0.04140046296296296</v>
      </c>
      <c r="L14" s="22">
        <v>0.05541666666666666</v>
      </c>
      <c r="M14" s="23">
        <v>5</v>
      </c>
      <c r="N14" s="23"/>
      <c r="O14" s="24">
        <f>Q14-P14</f>
        <v>0.08710648148148148</v>
      </c>
      <c r="P14" s="24">
        <v>0.05541666666666666</v>
      </c>
      <c r="Q14" s="24">
        <v>0.14252314814814815</v>
      </c>
      <c r="R14" s="25">
        <v>7</v>
      </c>
      <c r="S14" s="25"/>
      <c r="T14" s="18">
        <f>V14-U14</f>
        <v>0</v>
      </c>
      <c r="U14" s="18"/>
      <c r="V14" s="18"/>
      <c r="W14" s="19">
        <v>0</v>
      </c>
      <c r="X14" s="19"/>
      <c r="Y14" s="24">
        <f>AA14-Z14</f>
        <v>0</v>
      </c>
      <c r="Z14" s="24"/>
      <c r="AA14" s="24"/>
      <c r="AB14" s="25">
        <v>0</v>
      </c>
      <c r="AC14" s="25"/>
      <c r="AD14" s="26">
        <f>AF14-AE14</f>
        <v>0.018819444444444444</v>
      </c>
      <c r="AE14" s="26">
        <v>0.14252314814814815</v>
      </c>
      <c r="AF14" s="26">
        <v>0.1613425925925926</v>
      </c>
      <c r="AG14" s="27">
        <v>5</v>
      </c>
      <c r="AH14" s="28"/>
      <c r="AI14" s="24">
        <f>AK14-AJ14</f>
        <v>0.05303240740740739</v>
      </c>
      <c r="AJ14" s="24">
        <v>0.1613425925925926</v>
      </c>
      <c r="AK14" s="24">
        <v>0.21437499999999998</v>
      </c>
      <c r="AL14" s="25">
        <v>6</v>
      </c>
      <c r="AM14" s="25"/>
      <c r="AN14" s="17">
        <v>0</v>
      </c>
      <c r="AO14" s="30">
        <f>H14+M14+R14+W14+AB14+AG14-AN14</f>
        <v>21</v>
      </c>
      <c r="AP14" s="41">
        <f>AK14</f>
        <v>0.21437499999999998</v>
      </c>
      <c r="AQ14" s="17">
        <v>6</v>
      </c>
      <c r="AR14" s="17" t="s">
        <v>33</v>
      </c>
      <c r="AS14" s="4">
        <v>12</v>
      </c>
      <c r="AT14"/>
    </row>
    <row r="15" spans="1:46" ht="18" customHeight="1">
      <c r="A15" s="4">
        <v>13</v>
      </c>
      <c r="B15" s="17">
        <v>6</v>
      </c>
      <c r="C15" s="17" t="s">
        <v>46</v>
      </c>
      <c r="D15" s="17" t="s">
        <v>27</v>
      </c>
      <c r="E15" s="39">
        <f>G15-F15</f>
        <v>0.051446759259259255</v>
      </c>
      <c r="F15" s="39"/>
      <c r="G15" s="39">
        <v>0.051446759259259255</v>
      </c>
      <c r="H15" s="40">
        <v>4</v>
      </c>
      <c r="I15" s="40"/>
      <c r="J15" s="22">
        <f>L15-K15</f>
        <v>0.009016203703703707</v>
      </c>
      <c r="K15" s="22">
        <v>0.051446759259259255</v>
      </c>
      <c r="L15" s="22">
        <v>0.06046296296296296</v>
      </c>
      <c r="M15" s="23">
        <v>4</v>
      </c>
      <c r="N15" s="23"/>
      <c r="O15" s="24">
        <f>Q15-P15</f>
        <v>0.09608796296296296</v>
      </c>
      <c r="P15" s="24">
        <v>0.06046296296296296</v>
      </c>
      <c r="Q15" s="24">
        <v>0.15655092592592593</v>
      </c>
      <c r="R15" s="25">
        <v>7</v>
      </c>
      <c r="S15" s="25"/>
      <c r="T15" s="18">
        <f>V15-U15</f>
        <v>0</v>
      </c>
      <c r="U15" s="18"/>
      <c r="V15" s="18"/>
      <c r="W15" s="19">
        <v>0</v>
      </c>
      <c r="X15" s="19"/>
      <c r="Y15" s="24">
        <f>AA15-Z15</f>
        <v>0</v>
      </c>
      <c r="Z15" s="24"/>
      <c r="AA15" s="24"/>
      <c r="AB15" s="25">
        <v>0</v>
      </c>
      <c r="AC15" s="25"/>
      <c r="AD15" s="26">
        <f>AF15-AE15</f>
        <v>0.05458333333333332</v>
      </c>
      <c r="AE15" s="26">
        <v>0.15655092592592593</v>
      </c>
      <c r="AF15" s="26">
        <v>0.21113425925925924</v>
      </c>
      <c r="AG15" s="27">
        <v>6</v>
      </c>
      <c r="AH15" s="28"/>
      <c r="AI15" s="24">
        <f>AK15-AJ15</f>
        <v>0.032048611111111125</v>
      </c>
      <c r="AJ15" s="24">
        <v>0.21113425925925924</v>
      </c>
      <c r="AK15" s="24">
        <v>0.24318287037037037</v>
      </c>
      <c r="AL15" s="25">
        <v>2</v>
      </c>
      <c r="AM15" s="25"/>
      <c r="AN15" s="17">
        <v>0</v>
      </c>
      <c r="AO15" s="30">
        <f>H15+M15+R15+W15+AB15+AG15-AN15</f>
        <v>21</v>
      </c>
      <c r="AP15" s="41">
        <f>AK15</f>
        <v>0.24318287037037037</v>
      </c>
      <c r="AQ15" s="17">
        <v>7</v>
      </c>
      <c r="AR15" s="17" t="s">
        <v>46</v>
      </c>
      <c r="AS15" s="4">
        <v>13</v>
      </c>
      <c r="AT15"/>
    </row>
    <row r="16" spans="1:46" ht="18" customHeight="1">
      <c r="A16" s="4">
        <v>14</v>
      </c>
      <c r="B16" s="17">
        <v>8</v>
      </c>
      <c r="C16" s="17" t="s">
        <v>47</v>
      </c>
      <c r="D16" s="17" t="s">
        <v>27</v>
      </c>
      <c r="E16" s="39">
        <f>G16-F16</f>
        <v>0.040393518518518516</v>
      </c>
      <c r="F16" s="39"/>
      <c r="G16" s="39">
        <v>0.040393518518518516</v>
      </c>
      <c r="H16" s="40">
        <v>4</v>
      </c>
      <c r="I16" s="40"/>
      <c r="J16" s="22">
        <f>L16-K16</f>
        <v>0.04486111111111111</v>
      </c>
      <c r="K16" s="22">
        <v>0.040393518518518516</v>
      </c>
      <c r="L16" s="22">
        <v>0.08525462962962962</v>
      </c>
      <c r="M16" s="23">
        <v>6</v>
      </c>
      <c r="N16" s="23"/>
      <c r="O16" s="24">
        <f>Q16-P16</f>
        <v>0.0698611111111111</v>
      </c>
      <c r="P16" s="24">
        <v>0.08525462962962962</v>
      </c>
      <c r="Q16" s="24">
        <v>0.15511574074074072</v>
      </c>
      <c r="R16" s="25">
        <v>7</v>
      </c>
      <c r="S16" s="25"/>
      <c r="T16" s="18">
        <f>V16-U16</f>
        <v>0</v>
      </c>
      <c r="U16" s="18"/>
      <c r="V16" s="18"/>
      <c r="W16" s="19">
        <v>0</v>
      </c>
      <c r="X16" s="19"/>
      <c r="Y16" s="24">
        <f>AA16-Z16</f>
        <v>0</v>
      </c>
      <c r="Z16" s="24"/>
      <c r="AA16" s="24"/>
      <c r="AB16" s="25">
        <v>0</v>
      </c>
      <c r="AC16" s="25"/>
      <c r="AD16" s="26">
        <f>AF16-AE16</f>
        <v>0.04240740740740742</v>
      </c>
      <c r="AE16" s="26">
        <v>0.15511574074074072</v>
      </c>
      <c r="AF16" s="26">
        <v>0.19752314814814814</v>
      </c>
      <c r="AG16" s="27">
        <v>6</v>
      </c>
      <c r="AH16" s="28"/>
      <c r="AI16" s="24">
        <f>AK16-AJ16</f>
        <v>0.056574074074074054</v>
      </c>
      <c r="AJ16" s="24">
        <v>0.19752314814814814</v>
      </c>
      <c r="AK16" s="24">
        <v>0.2540972222222222</v>
      </c>
      <c r="AL16" s="25">
        <v>5</v>
      </c>
      <c r="AM16" s="25"/>
      <c r="AN16" s="17">
        <v>2</v>
      </c>
      <c r="AO16" s="30">
        <f>H16+M16+R16+W16+AB16+AG16-AN16</f>
        <v>21</v>
      </c>
      <c r="AP16" s="41">
        <f>AK16</f>
        <v>0.2540972222222222</v>
      </c>
      <c r="AQ16" s="17">
        <v>9</v>
      </c>
      <c r="AR16" s="17" t="s">
        <v>47</v>
      </c>
      <c r="AS16" s="4">
        <v>14</v>
      </c>
      <c r="AT16"/>
    </row>
    <row r="17" spans="1:46" ht="18" customHeight="1">
      <c r="A17" s="4">
        <v>15</v>
      </c>
      <c r="B17" s="17">
        <v>11</v>
      </c>
      <c r="C17" s="17" t="s">
        <v>35</v>
      </c>
      <c r="D17" s="17" t="s">
        <v>23</v>
      </c>
      <c r="E17" s="39">
        <f>G17-F17</f>
        <v>0.057777777777777775</v>
      </c>
      <c r="F17" s="39"/>
      <c r="G17" s="39">
        <v>0.057777777777777775</v>
      </c>
      <c r="H17" s="40">
        <v>4</v>
      </c>
      <c r="I17" s="40"/>
      <c r="J17" s="22">
        <f>L17-K17</f>
        <v>0.019479166666666672</v>
      </c>
      <c r="K17" s="22">
        <v>0.057777777777777775</v>
      </c>
      <c r="L17" s="22">
        <v>0.07725694444444445</v>
      </c>
      <c r="M17" s="23">
        <v>4</v>
      </c>
      <c r="N17" s="23"/>
      <c r="O17" s="24">
        <f>Q17-P17</f>
        <v>0</v>
      </c>
      <c r="P17" s="24"/>
      <c r="Q17" s="24"/>
      <c r="R17" s="25">
        <v>5</v>
      </c>
      <c r="S17" s="25"/>
      <c r="T17" s="18">
        <f>V17-U17</f>
        <v>0</v>
      </c>
      <c r="U17" s="18"/>
      <c r="V17" s="18"/>
      <c r="W17" s="19">
        <v>0</v>
      </c>
      <c r="X17" s="19"/>
      <c r="Y17" s="24">
        <f>AA17-Z17</f>
        <v>0</v>
      </c>
      <c r="Z17" s="24"/>
      <c r="AA17" s="24"/>
      <c r="AB17" s="25">
        <v>0</v>
      </c>
      <c r="AC17" s="25"/>
      <c r="AD17" s="26">
        <f>AF17-AE17</f>
        <v>0</v>
      </c>
      <c r="AE17" s="26"/>
      <c r="AF17" s="26"/>
      <c r="AG17" s="27">
        <v>0</v>
      </c>
      <c r="AH17" s="28"/>
      <c r="AI17" s="24">
        <f>AK17-AJ17</f>
        <v>0.20417824074074073</v>
      </c>
      <c r="AJ17" s="24"/>
      <c r="AK17" s="24">
        <v>0.20417824074074073</v>
      </c>
      <c r="AL17" s="25">
        <v>0</v>
      </c>
      <c r="AM17" s="25"/>
      <c r="AN17" s="17">
        <v>0</v>
      </c>
      <c r="AO17" s="30">
        <f>H17+M17+R17+W17+AB17+AG17-AN17</f>
        <v>13</v>
      </c>
      <c r="AP17" s="41">
        <f>AK17</f>
        <v>0.20417824074074073</v>
      </c>
      <c r="AQ17" s="17">
        <v>11</v>
      </c>
      <c r="AR17" s="17" t="s">
        <v>35</v>
      </c>
      <c r="AS17" s="4">
        <v>15</v>
      </c>
      <c r="AT17"/>
    </row>
    <row r="18" spans="2:39" ht="18" customHeight="1">
      <c r="B18" s="32"/>
      <c r="C18" s="32"/>
      <c r="D18" s="32"/>
      <c r="E18" s="33"/>
      <c r="F18" s="33"/>
      <c r="G18" s="33"/>
      <c r="H18" s="34"/>
      <c r="I18" s="34"/>
      <c r="J18" s="33"/>
      <c r="K18" s="33"/>
      <c r="L18" s="33"/>
      <c r="M18" s="34"/>
      <c r="N18" s="34"/>
      <c r="O18" s="33"/>
      <c r="P18" s="33"/>
      <c r="Q18" s="33"/>
      <c r="R18" s="34"/>
      <c r="S18" s="34"/>
      <c r="T18" s="33"/>
      <c r="U18" s="33"/>
      <c r="V18" s="33"/>
      <c r="W18" s="34"/>
      <c r="X18" s="34"/>
      <c r="Y18" s="33"/>
      <c r="Z18" s="33"/>
      <c r="AA18" s="33"/>
      <c r="AB18" s="34"/>
      <c r="AC18" s="34"/>
      <c r="AD18" s="33"/>
      <c r="AE18" s="33"/>
      <c r="AF18" s="33"/>
      <c r="AG18" s="34"/>
      <c r="AH18" s="32"/>
      <c r="AI18" s="32"/>
      <c r="AJ18" s="33"/>
      <c r="AK18" s="32"/>
      <c r="AL18" s="32"/>
      <c r="AM18" s="53"/>
    </row>
    <row r="19" spans="2:39" ht="18" customHeight="1">
      <c r="B19" s="32"/>
      <c r="C19" s="32"/>
      <c r="D19" s="32"/>
      <c r="E19" s="33"/>
      <c r="F19" s="33"/>
      <c r="G19" s="33"/>
      <c r="H19" s="34"/>
      <c r="I19" s="34"/>
      <c r="J19" s="33"/>
      <c r="K19" s="33"/>
      <c r="L19" s="33"/>
      <c r="M19" s="34"/>
      <c r="N19" s="34"/>
      <c r="O19" s="33"/>
      <c r="P19" s="33"/>
      <c r="Q19" s="33"/>
      <c r="R19" s="34"/>
      <c r="S19" s="34"/>
      <c r="T19" s="33"/>
      <c r="U19" s="33"/>
      <c r="V19" s="33"/>
      <c r="W19" s="34"/>
      <c r="X19" s="34"/>
      <c r="Y19" s="33"/>
      <c r="Z19" s="33"/>
      <c r="AA19" s="33"/>
      <c r="AB19" s="34"/>
      <c r="AC19" s="34"/>
      <c r="AD19" s="33"/>
      <c r="AE19" s="33"/>
      <c r="AF19" s="33"/>
      <c r="AG19" s="34"/>
      <c r="AH19" s="32"/>
      <c r="AI19" s="32"/>
      <c r="AJ19" s="33"/>
      <c r="AK19" s="32"/>
      <c r="AL19" s="32"/>
      <c r="AM19" s="53"/>
    </row>
    <row r="20" spans="2:39" ht="18" customHeight="1">
      <c r="B20" s="32"/>
      <c r="C20" s="32"/>
      <c r="D20" s="32"/>
      <c r="E20" s="33"/>
      <c r="F20" s="33"/>
      <c r="G20" s="33"/>
      <c r="H20" s="34"/>
      <c r="I20" s="34"/>
      <c r="J20" s="33"/>
      <c r="K20" s="33"/>
      <c r="L20" s="33"/>
      <c r="M20" s="34"/>
      <c r="N20" s="34"/>
      <c r="O20" s="33"/>
      <c r="P20" s="33"/>
      <c r="Q20" s="33"/>
      <c r="R20" s="34"/>
      <c r="S20" s="34"/>
      <c r="T20" s="33"/>
      <c r="U20" s="33"/>
      <c r="V20" s="33"/>
      <c r="W20" s="34"/>
      <c r="X20" s="34"/>
      <c r="Y20" s="33"/>
      <c r="Z20" s="33"/>
      <c r="AA20" s="33"/>
      <c r="AB20" s="34"/>
      <c r="AC20" s="34"/>
      <c r="AD20" s="33"/>
      <c r="AE20" s="33"/>
      <c r="AF20" s="33"/>
      <c r="AG20" s="34"/>
      <c r="AH20" s="32"/>
      <c r="AI20" s="32"/>
      <c r="AJ20" s="33"/>
      <c r="AK20" s="32"/>
      <c r="AL20" s="32"/>
      <c r="AM20" s="53"/>
    </row>
    <row r="21" spans="2:39" ht="18" customHeight="1">
      <c r="B21" s="32"/>
      <c r="C21" s="32"/>
      <c r="D21" s="32"/>
      <c r="E21" s="33"/>
      <c r="F21" s="33"/>
      <c r="G21" s="33"/>
      <c r="H21" s="34"/>
      <c r="I21" s="34"/>
      <c r="J21" s="33"/>
      <c r="K21" s="33"/>
      <c r="L21" s="33"/>
      <c r="M21" s="34"/>
      <c r="N21" s="34"/>
      <c r="O21" s="33"/>
      <c r="P21" s="33"/>
      <c r="Q21" s="33"/>
      <c r="R21" s="34"/>
      <c r="S21" s="34"/>
      <c r="T21" s="33"/>
      <c r="U21" s="33"/>
      <c r="V21" s="33"/>
      <c r="W21" s="34"/>
      <c r="X21" s="34"/>
      <c r="Y21" s="33"/>
      <c r="Z21" s="33"/>
      <c r="AA21" s="33"/>
      <c r="AB21" s="34"/>
      <c r="AC21" s="34"/>
      <c r="AD21" s="33"/>
      <c r="AE21" s="33"/>
      <c r="AF21" s="33"/>
      <c r="AG21" s="34"/>
      <c r="AH21" s="32"/>
      <c r="AI21" s="32"/>
      <c r="AJ21" s="33"/>
      <c r="AK21" s="32"/>
      <c r="AL21" s="32"/>
      <c r="AM21" s="53"/>
    </row>
    <row r="22" spans="2:39" ht="18" customHeight="1">
      <c r="B22" s="32"/>
      <c r="C22" s="32"/>
      <c r="D22" s="32"/>
      <c r="E22" s="33"/>
      <c r="F22" s="33"/>
      <c r="G22" s="33"/>
      <c r="H22" s="34"/>
      <c r="I22" s="34"/>
      <c r="J22" s="33"/>
      <c r="K22" s="33"/>
      <c r="L22" s="33"/>
      <c r="M22" s="34"/>
      <c r="N22" s="34"/>
      <c r="O22" s="33"/>
      <c r="P22" s="33"/>
      <c r="Q22" s="33"/>
      <c r="R22" s="34"/>
      <c r="S22" s="34"/>
      <c r="T22" s="33"/>
      <c r="U22" s="33"/>
      <c r="V22" s="33"/>
      <c r="W22" s="34"/>
      <c r="X22" s="34"/>
      <c r="Y22" s="33"/>
      <c r="Z22" s="33"/>
      <c r="AA22" s="33"/>
      <c r="AB22" s="34"/>
      <c r="AC22" s="34"/>
      <c r="AD22" s="33"/>
      <c r="AE22" s="33"/>
      <c r="AF22" s="33"/>
      <c r="AG22" s="34"/>
      <c r="AH22" s="32"/>
      <c r="AI22" s="32"/>
      <c r="AJ22" s="33"/>
      <c r="AK22" s="32"/>
      <c r="AL22" s="32"/>
      <c r="AM22" s="53"/>
    </row>
    <row r="23" spans="2:39" ht="18" customHeight="1">
      <c r="B23" s="32"/>
      <c r="C23" s="32"/>
      <c r="D23" s="32"/>
      <c r="E23" s="33"/>
      <c r="F23" s="33"/>
      <c r="G23" s="33"/>
      <c r="H23" s="34"/>
      <c r="I23" s="34"/>
      <c r="J23" s="33"/>
      <c r="K23" s="33"/>
      <c r="L23" s="33"/>
      <c r="M23" s="34"/>
      <c r="N23" s="34"/>
      <c r="O23" s="33"/>
      <c r="P23" s="33"/>
      <c r="Q23" s="33"/>
      <c r="R23" s="34"/>
      <c r="S23" s="34"/>
      <c r="T23" s="33"/>
      <c r="U23" s="33"/>
      <c r="V23" s="33"/>
      <c r="W23" s="34"/>
      <c r="X23" s="34"/>
      <c r="Y23" s="33"/>
      <c r="Z23" s="33"/>
      <c r="AA23" s="33"/>
      <c r="AB23" s="34"/>
      <c r="AC23" s="34"/>
      <c r="AD23" s="33"/>
      <c r="AE23" s="33"/>
      <c r="AF23" s="33"/>
      <c r="AG23" s="34"/>
      <c r="AH23" s="32"/>
      <c r="AI23" s="32"/>
      <c r="AJ23" s="33"/>
      <c r="AK23" s="32"/>
      <c r="AL23" s="32"/>
      <c r="AM23" s="53"/>
    </row>
    <row r="24" spans="2:39" ht="18" customHeight="1">
      <c r="B24" s="32"/>
      <c r="C24" s="32"/>
      <c r="D24" s="32"/>
      <c r="E24" s="33"/>
      <c r="F24" s="33"/>
      <c r="G24" s="33"/>
      <c r="H24" s="34"/>
      <c r="I24" s="34"/>
      <c r="J24" s="33"/>
      <c r="K24" s="33"/>
      <c r="L24" s="33"/>
      <c r="M24" s="34"/>
      <c r="N24" s="34"/>
      <c r="O24" s="33"/>
      <c r="P24" s="33"/>
      <c r="Q24" s="33"/>
      <c r="R24" s="34"/>
      <c r="S24" s="34"/>
      <c r="T24" s="33"/>
      <c r="U24" s="33"/>
      <c r="V24" s="33"/>
      <c r="W24" s="34"/>
      <c r="X24" s="34"/>
      <c r="Y24" s="33"/>
      <c r="Z24" s="33"/>
      <c r="AA24" s="33"/>
      <c r="AB24" s="34"/>
      <c r="AC24" s="34"/>
      <c r="AD24" s="33"/>
      <c r="AE24" s="33"/>
      <c r="AF24" s="33"/>
      <c r="AG24" s="34"/>
      <c r="AH24" s="32"/>
      <c r="AI24" s="32"/>
      <c r="AJ24" s="33"/>
      <c r="AK24" s="32"/>
      <c r="AL24" s="32"/>
      <c r="AM24" s="53"/>
    </row>
    <row r="25" spans="2:39" ht="18" customHeight="1">
      <c r="B25" s="32"/>
      <c r="C25" s="32"/>
      <c r="D25" s="32"/>
      <c r="E25" s="33"/>
      <c r="F25" s="33"/>
      <c r="G25" s="33"/>
      <c r="H25" s="34"/>
      <c r="I25" s="34"/>
      <c r="J25" s="33"/>
      <c r="K25" s="33"/>
      <c r="L25" s="33"/>
      <c r="M25" s="34"/>
      <c r="N25" s="34"/>
      <c r="O25" s="33"/>
      <c r="P25" s="33"/>
      <c r="Q25" s="33"/>
      <c r="R25" s="34"/>
      <c r="S25" s="34"/>
      <c r="T25" s="33"/>
      <c r="U25" s="33"/>
      <c r="V25" s="33"/>
      <c r="W25" s="34"/>
      <c r="X25" s="34"/>
      <c r="Y25" s="33"/>
      <c r="Z25" s="33"/>
      <c r="AA25" s="33"/>
      <c r="AB25" s="34"/>
      <c r="AC25" s="34"/>
      <c r="AD25" s="33"/>
      <c r="AE25" s="33"/>
      <c r="AF25" s="33"/>
      <c r="AG25" s="34"/>
      <c r="AH25" s="32"/>
      <c r="AI25" s="32"/>
      <c r="AJ25" s="33"/>
      <c r="AK25" s="32"/>
      <c r="AL25" s="32"/>
      <c r="AM25" s="53"/>
    </row>
    <row r="26" spans="2:39" ht="18" customHeight="1">
      <c r="B26" s="32"/>
      <c r="C26" s="32"/>
      <c r="D26" s="32"/>
      <c r="E26" s="33"/>
      <c r="F26" s="33"/>
      <c r="G26" s="33"/>
      <c r="H26" s="34"/>
      <c r="I26" s="34"/>
      <c r="J26" s="33"/>
      <c r="K26" s="33"/>
      <c r="L26" s="33"/>
      <c r="M26" s="34"/>
      <c r="N26" s="34"/>
      <c r="O26" s="33"/>
      <c r="P26" s="33"/>
      <c r="Q26" s="33"/>
      <c r="R26" s="34"/>
      <c r="S26" s="34"/>
      <c r="T26" s="33"/>
      <c r="U26" s="33"/>
      <c r="V26" s="33"/>
      <c r="W26" s="34"/>
      <c r="X26" s="34"/>
      <c r="Y26" s="33"/>
      <c r="Z26" s="33"/>
      <c r="AA26" s="33"/>
      <c r="AB26" s="34"/>
      <c r="AC26" s="34"/>
      <c r="AD26" s="33"/>
      <c r="AE26" s="33"/>
      <c r="AF26" s="33"/>
      <c r="AG26" s="34"/>
      <c r="AH26" s="32"/>
      <c r="AI26" s="32"/>
      <c r="AJ26" s="33"/>
      <c r="AK26" s="32"/>
      <c r="AL26" s="32"/>
      <c r="AM26" s="53"/>
    </row>
    <row r="27" spans="2:39" ht="18" customHeight="1">
      <c r="B27" s="32"/>
      <c r="C27" s="32"/>
      <c r="D27" s="32"/>
      <c r="E27" s="33"/>
      <c r="F27" s="33"/>
      <c r="G27" s="33"/>
      <c r="H27" s="34"/>
      <c r="I27" s="34"/>
      <c r="J27" s="33"/>
      <c r="K27" s="33"/>
      <c r="L27" s="33"/>
      <c r="M27" s="34"/>
      <c r="N27" s="34"/>
      <c r="O27" s="33"/>
      <c r="P27" s="33"/>
      <c r="Q27" s="33"/>
      <c r="R27" s="34"/>
      <c r="S27" s="34"/>
      <c r="T27" s="33"/>
      <c r="U27" s="33"/>
      <c r="V27" s="33"/>
      <c r="W27" s="34"/>
      <c r="X27" s="34"/>
      <c r="Y27" s="33"/>
      <c r="Z27" s="33"/>
      <c r="AA27" s="33"/>
      <c r="AB27" s="34"/>
      <c r="AC27" s="34"/>
      <c r="AD27" s="33"/>
      <c r="AE27" s="33"/>
      <c r="AF27" s="33"/>
      <c r="AG27" s="34"/>
      <c r="AH27" s="32"/>
      <c r="AI27" s="32"/>
      <c r="AJ27" s="33"/>
      <c r="AK27" s="32"/>
      <c r="AL27" s="32"/>
      <c r="AM27" s="53"/>
    </row>
    <row r="28" spans="2:39" ht="18" customHeight="1">
      <c r="B28" s="32"/>
      <c r="C28" s="32"/>
      <c r="D28" s="32"/>
      <c r="E28" s="33"/>
      <c r="F28" s="33"/>
      <c r="G28" s="33"/>
      <c r="H28" s="34"/>
      <c r="I28" s="34"/>
      <c r="J28" s="33"/>
      <c r="K28" s="33"/>
      <c r="L28" s="33"/>
      <c r="M28" s="34"/>
      <c r="N28" s="34"/>
      <c r="O28" s="33"/>
      <c r="P28" s="33"/>
      <c r="Q28" s="33"/>
      <c r="R28" s="34"/>
      <c r="S28" s="34"/>
      <c r="T28" s="33"/>
      <c r="U28" s="33"/>
      <c r="V28" s="33"/>
      <c r="W28" s="34"/>
      <c r="X28" s="34"/>
      <c r="Y28" s="33"/>
      <c r="Z28" s="33"/>
      <c r="AA28" s="33"/>
      <c r="AB28" s="34"/>
      <c r="AC28" s="34"/>
      <c r="AD28" s="33"/>
      <c r="AE28" s="33"/>
      <c r="AF28" s="33"/>
      <c r="AG28" s="34"/>
      <c r="AH28" s="32"/>
      <c r="AI28" s="32"/>
      <c r="AJ28" s="33"/>
      <c r="AK28" s="32"/>
      <c r="AL28" s="32"/>
      <c r="AM28" s="53"/>
    </row>
  </sheetData>
  <mergeCells count="16">
    <mergeCell ref="A1:A2"/>
    <mergeCell ref="B1:B2"/>
    <mergeCell ref="C1:C2"/>
    <mergeCell ref="D1:D2"/>
    <mergeCell ref="E1:I1"/>
    <mergeCell ref="J1:N1"/>
    <mergeCell ref="O1:S1"/>
    <mergeCell ref="T1:X1"/>
    <mergeCell ref="Y1:AC1"/>
    <mergeCell ref="AD1:AH1"/>
    <mergeCell ref="AI1:AM1"/>
    <mergeCell ref="AN1:AN2"/>
    <mergeCell ref="AO1:AP1"/>
    <mergeCell ref="AQ1:AQ2"/>
    <mergeCell ref="AR1:AR2"/>
    <mergeCell ref="AS1:AS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M13" sqref="M13"/>
    </sheetView>
  </sheetViews>
  <sheetFormatPr defaultColWidth="12.57421875" defaultRowHeight="18" customHeight="1"/>
  <cols>
    <col min="1" max="2" width="7.421875" style="54" customWidth="1"/>
    <col min="3" max="3" width="5.8515625" style="54" customWidth="1"/>
    <col min="4" max="4" width="29.8515625" style="54" customWidth="1"/>
    <col min="5" max="5" width="5.140625" style="54" customWidth="1"/>
    <col min="6" max="6" width="7.7109375" style="54" customWidth="1"/>
    <col min="7" max="7" width="13.140625" style="54" customWidth="1"/>
    <col min="8" max="8" width="8.28125" style="55" customWidth="1"/>
    <col min="9" max="9" width="8.140625" style="55" customWidth="1"/>
    <col min="10" max="10" width="6.7109375" style="54" customWidth="1"/>
    <col min="11" max="11" width="8.140625" style="54" customWidth="1"/>
    <col min="12" max="12" width="8.28125" style="54" customWidth="1"/>
    <col min="13" max="13" width="6.57421875" style="54" customWidth="1"/>
    <col min="14" max="16384" width="11.7109375" style="54" customWidth="1"/>
  </cols>
  <sheetData>
    <row r="1" spans="1:19" ht="18" customHeight="1">
      <c r="A1" s="4" t="s">
        <v>48</v>
      </c>
      <c r="B1" s="4" t="s">
        <v>49</v>
      </c>
      <c r="C1" s="4" t="s">
        <v>1</v>
      </c>
      <c r="D1" s="4" t="s">
        <v>2</v>
      </c>
      <c r="E1" s="4" t="s">
        <v>3</v>
      </c>
      <c r="F1" s="10" t="s">
        <v>50</v>
      </c>
      <c r="G1" s="10" t="s">
        <v>13</v>
      </c>
      <c r="H1" s="56" t="s">
        <v>51</v>
      </c>
      <c r="I1" s="56"/>
      <c r="J1" s="56"/>
      <c r="K1" s="9" t="s">
        <v>52</v>
      </c>
      <c r="L1" s="9"/>
      <c r="M1" s="9"/>
      <c r="N1" s="55"/>
      <c r="O1" s="55"/>
      <c r="P1" s="55"/>
      <c r="Q1" s="55"/>
      <c r="R1" s="55"/>
      <c r="S1" s="55"/>
    </row>
    <row r="2" spans="1:19" ht="18" customHeight="1">
      <c r="A2" s="4"/>
      <c r="B2" s="4"/>
      <c r="C2" s="4"/>
      <c r="D2" s="4"/>
      <c r="E2" s="4"/>
      <c r="F2" s="10" t="s">
        <v>17</v>
      </c>
      <c r="G2" s="10" t="s">
        <v>16</v>
      </c>
      <c r="H2" s="56" t="s">
        <v>17</v>
      </c>
      <c r="I2" s="56" t="s">
        <v>16</v>
      </c>
      <c r="J2" s="57" t="s">
        <v>0</v>
      </c>
      <c r="K2" s="9" t="s">
        <v>17</v>
      </c>
      <c r="L2" s="9" t="s">
        <v>16</v>
      </c>
      <c r="M2" s="58" t="s">
        <v>0</v>
      </c>
      <c r="N2" s="55"/>
      <c r="O2" s="55"/>
      <c r="P2" s="55"/>
      <c r="Q2" s="55"/>
      <c r="R2" s="55"/>
      <c r="S2" s="55"/>
    </row>
    <row r="3" spans="1:19" ht="18" customHeight="1">
      <c r="A3" s="4">
        <v>1</v>
      </c>
      <c r="B3" s="17">
        <v>1</v>
      </c>
      <c r="C3" s="17">
        <v>12</v>
      </c>
      <c r="D3" s="17" t="s">
        <v>22</v>
      </c>
      <c r="E3" s="17" t="s">
        <v>23</v>
      </c>
      <c r="F3" s="10">
        <f>H3+K3</f>
        <v>139</v>
      </c>
      <c r="G3" s="59">
        <f>I3+L3</f>
        <v>0.37824074074074077</v>
      </c>
      <c r="H3" s="60">
        <v>87</v>
      </c>
      <c r="I3" s="61">
        <v>0.15844907407407408</v>
      </c>
      <c r="J3" s="62">
        <v>1</v>
      </c>
      <c r="K3" s="28">
        <v>52</v>
      </c>
      <c r="L3" s="26">
        <v>0.21979166666666666</v>
      </c>
      <c r="M3" s="63">
        <v>1</v>
      </c>
      <c r="N3" s="55"/>
      <c r="O3" s="55"/>
      <c r="P3" s="55"/>
      <c r="Q3" s="55"/>
      <c r="R3" s="55"/>
      <c r="S3" s="55"/>
    </row>
    <row r="4" spans="1:19" ht="18" customHeight="1">
      <c r="A4" s="4">
        <v>2</v>
      </c>
      <c r="B4" s="17">
        <v>2</v>
      </c>
      <c r="C4" s="17">
        <v>15</v>
      </c>
      <c r="D4" s="17" t="s">
        <v>24</v>
      </c>
      <c r="E4" s="17" t="s">
        <v>23</v>
      </c>
      <c r="F4" s="10">
        <f>H4+K4</f>
        <v>133</v>
      </c>
      <c r="G4" s="59">
        <f>I4+L4</f>
        <v>0.39576388888888886</v>
      </c>
      <c r="H4" s="60">
        <v>81</v>
      </c>
      <c r="I4" s="61">
        <v>0.15903935185185183</v>
      </c>
      <c r="J4" s="62">
        <v>2</v>
      </c>
      <c r="K4" s="28">
        <v>52</v>
      </c>
      <c r="L4" s="26">
        <v>0.23672453703703702</v>
      </c>
      <c r="M4" s="63">
        <v>4</v>
      </c>
      <c r="N4" s="55"/>
      <c r="O4" s="55"/>
      <c r="P4" s="55"/>
      <c r="Q4" s="55"/>
      <c r="R4" s="55"/>
      <c r="S4" s="55"/>
    </row>
    <row r="5" spans="1:19" ht="18" customHeight="1">
      <c r="A5" s="4">
        <v>3</v>
      </c>
      <c r="B5" s="17">
        <v>3</v>
      </c>
      <c r="C5" s="17">
        <v>14</v>
      </c>
      <c r="D5" s="17" t="s">
        <v>25</v>
      </c>
      <c r="E5" s="17" t="s">
        <v>23</v>
      </c>
      <c r="F5" s="10">
        <f>H5+K5</f>
        <v>128</v>
      </c>
      <c r="G5" s="59">
        <f>I5+L5</f>
        <v>0.3986226851851852</v>
      </c>
      <c r="H5" s="60">
        <v>79</v>
      </c>
      <c r="I5" s="61">
        <v>0.1625347222222222</v>
      </c>
      <c r="J5" s="62">
        <v>3</v>
      </c>
      <c r="K5" s="28">
        <v>49</v>
      </c>
      <c r="L5" s="26">
        <v>0.23608796296296294</v>
      </c>
      <c r="M5" s="63">
        <v>6</v>
      </c>
      <c r="N5" s="55"/>
      <c r="O5" s="55"/>
      <c r="P5" s="55"/>
      <c r="Q5" s="55"/>
      <c r="R5" s="55"/>
      <c r="S5" s="55"/>
    </row>
    <row r="6" spans="1:19" ht="18" customHeight="1">
      <c r="A6" s="4">
        <v>4</v>
      </c>
      <c r="B6" s="17">
        <v>4</v>
      </c>
      <c r="C6" s="17">
        <v>4</v>
      </c>
      <c r="D6" s="17" t="s">
        <v>28</v>
      </c>
      <c r="E6" s="17" t="s">
        <v>23</v>
      </c>
      <c r="F6" s="10">
        <f>H6+K6</f>
        <v>121</v>
      </c>
      <c r="G6" s="59">
        <f>I6+L6</f>
        <v>0.4078009259259259</v>
      </c>
      <c r="H6" s="60">
        <v>71</v>
      </c>
      <c r="I6" s="61">
        <v>0.16045138888888888</v>
      </c>
      <c r="J6" s="62">
        <v>5</v>
      </c>
      <c r="K6" s="28">
        <v>50</v>
      </c>
      <c r="L6" s="26">
        <v>0.24734953703703702</v>
      </c>
      <c r="M6" s="63">
        <v>5</v>
      </c>
      <c r="N6" s="55"/>
      <c r="O6" s="55"/>
      <c r="P6" s="55"/>
      <c r="Q6" s="55"/>
      <c r="R6" s="55"/>
      <c r="S6" s="55"/>
    </row>
    <row r="7" spans="1:19" ht="18" customHeight="1">
      <c r="A7" s="4">
        <v>5</v>
      </c>
      <c r="B7" s="17">
        <v>5</v>
      </c>
      <c r="C7" s="17">
        <v>5</v>
      </c>
      <c r="D7" s="17" t="s">
        <v>31</v>
      </c>
      <c r="E7" s="17" t="s">
        <v>23</v>
      </c>
      <c r="F7" s="10">
        <f>H7+K7</f>
        <v>117</v>
      </c>
      <c r="G7" s="59">
        <f>I7+L7</f>
        <v>0.3930902777777777</v>
      </c>
      <c r="H7" s="60">
        <v>65</v>
      </c>
      <c r="I7" s="61">
        <v>0.1566087962962963</v>
      </c>
      <c r="J7" s="62">
        <v>8</v>
      </c>
      <c r="K7" s="28">
        <v>52</v>
      </c>
      <c r="L7" s="26">
        <v>0.23648148148148146</v>
      </c>
      <c r="M7" s="63">
        <v>3</v>
      </c>
      <c r="N7" s="55"/>
      <c r="O7" s="55"/>
      <c r="P7" s="55"/>
      <c r="Q7" s="55"/>
      <c r="R7" s="55"/>
      <c r="S7" s="55"/>
    </row>
    <row r="8" spans="1:19" ht="18" customHeight="1">
      <c r="A8" s="4">
        <v>6</v>
      </c>
      <c r="B8" s="17">
        <v>1</v>
      </c>
      <c r="C8" s="17">
        <v>13</v>
      </c>
      <c r="D8" s="17" t="s">
        <v>26</v>
      </c>
      <c r="E8" s="17" t="s">
        <v>27</v>
      </c>
      <c r="F8" s="10">
        <f>H8+K8</f>
        <v>112</v>
      </c>
      <c r="G8" s="59">
        <f>I8+L8</f>
        <v>0.3951273148148148</v>
      </c>
      <c r="H8" s="60">
        <v>74</v>
      </c>
      <c r="I8" s="61">
        <v>0.16218749999999998</v>
      </c>
      <c r="J8" s="62">
        <v>4</v>
      </c>
      <c r="K8" s="28">
        <v>38</v>
      </c>
      <c r="L8" s="26">
        <v>0.2329398148148148</v>
      </c>
      <c r="M8" s="63">
        <v>8</v>
      </c>
      <c r="N8" s="55"/>
      <c r="O8" s="55"/>
      <c r="P8" s="55"/>
      <c r="Q8" s="55"/>
      <c r="R8" s="55"/>
      <c r="S8" s="55"/>
    </row>
    <row r="9" spans="1:19" ht="18" customHeight="1">
      <c r="A9" s="4">
        <v>7</v>
      </c>
      <c r="B9" s="17">
        <v>2</v>
      </c>
      <c r="C9" s="17">
        <v>3</v>
      </c>
      <c r="D9" s="17" t="s">
        <v>29</v>
      </c>
      <c r="E9" s="17" t="s">
        <v>27</v>
      </c>
      <c r="F9" s="10">
        <f>H9+K9</f>
        <v>94</v>
      </c>
      <c r="G9" s="59">
        <f>I9+L9</f>
        <v>0.320625</v>
      </c>
      <c r="H9" s="60">
        <v>67</v>
      </c>
      <c r="I9" s="61">
        <v>0.1599537037037037</v>
      </c>
      <c r="J9" s="62">
        <v>6</v>
      </c>
      <c r="K9" s="28">
        <v>27</v>
      </c>
      <c r="L9" s="26">
        <v>0.16067129629629628</v>
      </c>
      <c r="M9" s="63">
        <v>9</v>
      </c>
      <c r="N9" s="55"/>
      <c r="O9" s="55"/>
      <c r="P9" s="55"/>
      <c r="Q9" s="55"/>
      <c r="R9" s="55"/>
      <c r="S9" s="55"/>
    </row>
    <row r="10" spans="1:19" ht="18" customHeight="1">
      <c r="A10" s="4">
        <v>8</v>
      </c>
      <c r="B10" s="17">
        <v>1</v>
      </c>
      <c r="C10" s="17">
        <v>17</v>
      </c>
      <c r="D10" s="17" t="s">
        <v>30</v>
      </c>
      <c r="E10" s="17" t="s">
        <v>34</v>
      </c>
      <c r="F10" s="10">
        <f>H10+K10</f>
        <v>93</v>
      </c>
      <c r="G10" s="59">
        <f>I10+L10</f>
        <v>0.3442824074074074</v>
      </c>
      <c r="H10" s="60">
        <v>66</v>
      </c>
      <c r="I10" s="61">
        <v>0.16393518518518518</v>
      </c>
      <c r="J10" s="62">
        <v>7</v>
      </c>
      <c r="K10" s="28">
        <v>27</v>
      </c>
      <c r="L10" s="26">
        <v>0.18034722222222221</v>
      </c>
      <c r="M10" s="63">
        <v>10</v>
      </c>
      <c r="N10" s="55"/>
      <c r="O10" s="55"/>
      <c r="P10" s="55"/>
      <c r="Q10" s="55"/>
      <c r="R10" s="55"/>
      <c r="S10" s="55"/>
    </row>
    <row r="11" spans="1:19" ht="18" customHeight="1">
      <c r="A11" s="4">
        <v>9</v>
      </c>
      <c r="B11" s="17">
        <v>3</v>
      </c>
      <c r="C11" s="17">
        <v>2</v>
      </c>
      <c r="D11" s="17" t="s">
        <v>32</v>
      </c>
      <c r="E11" s="17" t="s">
        <v>27</v>
      </c>
      <c r="F11" s="10">
        <f>H11+K11</f>
        <v>86</v>
      </c>
      <c r="G11" s="59">
        <f>I11+L11</f>
        <v>0.40466435185185184</v>
      </c>
      <c r="H11" s="60">
        <v>59</v>
      </c>
      <c r="I11" s="61">
        <v>0.1802199074074074</v>
      </c>
      <c r="J11" s="62">
        <v>9</v>
      </c>
      <c r="K11" s="28">
        <v>27</v>
      </c>
      <c r="L11" s="26">
        <v>0.22444444444444445</v>
      </c>
      <c r="M11" s="63">
        <v>11</v>
      </c>
      <c r="N11" s="55"/>
      <c r="O11" s="55"/>
      <c r="P11" s="55"/>
      <c r="Q11" s="55"/>
      <c r="R11" s="55"/>
      <c r="S11" s="55"/>
    </row>
    <row r="12" spans="1:19" ht="18" customHeight="1">
      <c r="A12" s="4">
        <v>10</v>
      </c>
      <c r="B12" s="17">
        <v>2</v>
      </c>
      <c r="C12" s="17">
        <v>9</v>
      </c>
      <c r="D12" s="17" t="s">
        <v>33</v>
      </c>
      <c r="E12" s="17" t="s">
        <v>34</v>
      </c>
      <c r="F12" s="10">
        <f>H12+K12</f>
        <v>42</v>
      </c>
      <c r="G12" s="59">
        <f>I12+L12</f>
        <v>0.39571759259259254</v>
      </c>
      <c r="H12" s="60">
        <v>21</v>
      </c>
      <c r="I12" s="61">
        <v>0.18134259259259258</v>
      </c>
      <c r="J12" s="62">
        <v>10</v>
      </c>
      <c r="K12" s="28">
        <v>21</v>
      </c>
      <c r="L12" s="26">
        <v>0.21437499999999998</v>
      </c>
      <c r="M12" s="63">
        <v>12</v>
      </c>
      <c r="N12" s="55"/>
      <c r="O12" s="55"/>
      <c r="P12" s="55"/>
      <c r="Q12" s="55"/>
      <c r="R12" s="55"/>
      <c r="S12" s="55"/>
    </row>
    <row r="13" spans="1:19" ht="18" customHeight="1">
      <c r="A13" s="4">
        <v>11</v>
      </c>
      <c r="B13" s="17">
        <v>6</v>
      </c>
      <c r="C13" s="17">
        <v>11</v>
      </c>
      <c r="D13" s="17" t="s">
        <v>35</v>
      </c>
      <c r="E13" s="17" t="s">
        <v>23</v>
      </c>
      <c r="F13" s="10">
        <f>H13+K13</f>
        <v>23</v>
      </c>
      <c r="G13" s="59">
        <f>I13+L13</f>
        <v>0.4250231481481481</v>
      </c>
      <c r="H13" s="60">
        <v>10</v>
      </c>
      <c r="I13" s="61">
        <v>0.2208449074074074</v>
      </c>
      <c r="J13" s="62">
        <v>11</v>
      </c>
      <c r="K13" s="28">
        <v>13</v>
      </c>
      <c r="L13" s="26">
        <v>0.20417824074074073</v>
      </c>
      <c r="M13" s="63">
        <v>15</v>
      </c>
      <c r="N13" s="55"/>
      <c r="O13" s="55"/>
      <c r="P13" s="55"/>
      <c r="Q13" s="55"/>
      <c r="R13" s="55"/>
      <c r="S13" s="55"/>
    </row>
    <row r="14" spans="1:19" ht="18" customHeight="1">
      <c r="A14" s="55"/>
      <c r="B14" s="55"/>
      <c r="C14" s="55"/>
      <c r="D14" s="55"/>
      <c r="E14" s="55"/>
      <c r="F14" s="55"/>
      <c r="G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8" customHeight="1">
      <c r="A15" s="4">
        <v>1</v>
      </c>
      <c r="B15" s="17"/>
      <c r="C15" s="17">
        <v>16</v>
      </c>
      <c r="D15" s="17" t="s">
        <v>44</v>
      </c>
      <c r="E15" s="17" t="s">
        <v>23</v>
      </c>
      <c r="F15" s="10">
        <f>H15+K15</f>
        <v>52</v>
      </c>
      <c r="G15" s="59">
        <f>I15+L15</f>
        <v>0.22141203703703702</v>
      </c>
      <c r="H15" s="56" t="s">
        <v>53</v>
      </c>
      <c r="I15" s="56"/>
      <c r="J15" s="56"/>
      <c r="K15" s="28">
        <v>52</v>
      </c>
      <c r="L15" s="26">
        <v>0.22141203703703702</v>
      </c>
      <c r="M15" s="63">
        <v>2</v>
      </c>
      <c r="N15" s="55"/>
      <c r="O15" s="55"/>
      <c r="P15" s="55"/>
      <c r="Q15" s="55"/>
      <c r="R15" s="55"/>
      <c r="S15" s="55"/>
    </row>
    <row r="16" spans="1:19" ht="18" customHeight="1">
      <c r="A16" s="4">
        <v>2</v>
      </c>
      <c r="B16" s="17"/>
      <c r="C16" s="17">
        <v>1</v>
      </c>
      <c r="D16" s="17" t="s">
        <v>45</v>
      </c>
      <c r="E16" s="17" t="s">
        <v>23</v>
      </c>
      <c r="F16" s="10">
        <f>H16+K16</f>
        <v>44</v>
      </c>
      <c r="G16" s="59">
        <f>I16+L16</f>
        <v>0.24163194444444444</v>
      </c>
      <c r="H16" s="56"/>
      <c r="I16" s="56"/>
      <c r="J16" s="56"/>
      <c r="K16" s="28">
        <v>44</v>
      </c>
      <c r="L16" s="26">
        <v>0.24163194444444444</v>
      </c>
      <c r="M16" s="63">
        <v>7</v>
      </c>
      <c r="N16" s="55"/>
      <c r="O16" s="55"/>
      <c r="P16" s="55"/>
      <c r="Q16" s="55"/>
      <c r="R16" s="55"/>
      <c r="S16" s="55"/>
    </row>
    <row r="17" spans="1:19" ht="18" customHeight="1">
      <c r="A17" s="4">
        <v>3</v>
      </c>
      <c r="B17" s="17"/>
      <c r="C17" s="17">
        <v>6</v>
      </c>
      <c r="D17" s="17" t="s">
        <v>46</v>
      </c>
      <c r="E17" s="17" t="s">
        <v>27</v>
      </c>
      <c r="F17" s="10">
        <f>H17+K17</f>
        <v>21</v>
      </c>
      <c r="G17" s="59">
        <f>I17+L17</f>
        <v>0.24318287037037037</v>
      </c>
      <c r="H17" s="56"/>
      <c r="I17" s="56"/>
      <c r="J17" s="56"/>
      <c r="K17" s="28">
        <v>21</v>
      </c>
      <c r="L17" s="26">
        <v>0.24318287037037037</v>
      </c>
      <c r="M17" s="63">
        <v>13</v>
      </c>
      <c r="N17" s="55"/>
      <c r="O17" s="55"/>
      <c r="P17" s="55"/>
      <c r="Q17" s="55"/>
      <c r="R17" s="55"/>
      <c r="S17" s="55"/>
    </row>
    <row r="18" spans="1:19" ht="18" customHeight="1">
      <c r="A18" s="4">
        <v>4</v>
      </c>
      <c r="B18" s="17"/>
      <c r="C18" s="17">
        <v>8</v>
      </c>
      <c r="D18" s="17" t="s">
        <v>47</v>
      </c>
      <c r="E18" s="17" t="s">
        <v>27</v>
      </c>
      <c r="F18" s="10">
        <f>H18+K18</f>
        <v>21</v>
      </c>
      <c r="G18" s="59">
        <f>I18+L18</f>
        <v>0.2540972222222222</v>
      </c>
      <c r="H18" s="56"/>
      <c r="I18" s="56"/>
      <c r="J18" s="56"/>
      <c r="K18" s="28">
        <v>21</v>
      </c>
      <c r="L18" s="26">
        <v>0.2540972222222222</v>
      </c>
      <c r="M18" s="63">
        <v>14</v>
      </c>
      <c r="N18" s="55"/>
      <c r="O18" s="55"/>
      <c r="P18" s="55"/>
      <c r="Q18" s="55"/>
      <c r="R18" s="55"/>
      <c r="S18" s="55"/>
    </row>
    <row r="19" spans="1:13" ht="18" customHeight="1">
      <c r="A19" s="64"/>
      <c r="C19" s="55"/>
      <c r="D19" s="55"/>
      <c r="E19" s="55"/>
      <c r="F19" s="55"/>
      <c r="G19" s="55"/>
      <c r="H19" s="32"/>
      <c r="I19" s="33"/>
      <c r="J19" s="65"/>
      <c r="K19" s="32"/>
      <c r="L19" s="33"/>
      <c r="M19" s="65"/>
    </row>
    <row r="20" spans="1:13" ht="18" customHeight="1">
      <c r="A20" s="53"/>
      <c r="B20" s="32"/>
      <c r="C20" s="32"/>
      <c r="D20" s="32"/>
      <c r="E20" s="32"/>
      <c r="F20" s="32"/>
      <c r="G20" s="33"/>
      <c r="J20" s="32"/>
      <c r="K20" s="33"/>
      <c r="L20" s="32"/>
      <c r="M20" s="33"/>
    </row>
    <row r="21" spans="1:13" ht="18" customHeight="1">
      <c r="A21" s="53"/>
      <c r="B21" s="32"/>
      <c r="C21" s="32"/>
      <c r="D21" s="32"/>
      <c r="E21" s="32"/>
      <c r="F21" s="32"/>
      <c r="G21" s="33"/>
      <c r="J21" s="32"/>
      <c r="K21" s="33"/>
      <c r="L21" s="32"/>
      <c r="M21" s="33"/>
    </row>
    <row r="22" spans="1:13" ht="18" customHeight="1">
      <c r="A22" s="53"/>
      <c r="B22" s="32"/>
      <c r="C22" s="32"/>
      <c r="D22" s="32"/>
      <c r="E22" s="32"/>
      <c r="F22" s="32"/>
      <c r="G22" s="33"/>
      <c r="J22" s="32"/>
      <c r="K22" s="33"/>
      <c r="L22" s="32"/>
      <c r="M22" s="33"/>
    </row>
    <row r="23" spans="1:13" ht="18" customHeight="1">
      <c r="A23" s="53"/>
      <c r="B23" s="32"/>
      <c r="C23" s="32"/>
      <c r="D23" s="32"/>
      <c r="E23" s="32"/>
      <c r="F23" s="32"/>
      <c r="G23" s="33"/>
      <c r="J23" s="32"/>
      <c r="K23" s="33"/>
      <c r="L23" s="32"/>
      <c r="M23" s="33"/>
    </row>
    <row r="24" spans="1:13" ht="18" customHeight="1">
      <c r="A24" s="53"/>
      <c r="B24" s="32"/>
      <c r="C24" s="32"/>
      <c r="D24" s="32"/>
      <c r="E24" s="32"/>
      <c r="F24" s="32"/>
      <c r="G24" s="33"/>
      <c r="J24" s="32"/>
      <c r="K24" s="33"/>
      <c r="L24" s="32"/>
      <c r="M24" s="33"/>
    </row>
    <row r="25" spans="1:13" ht="18" customHeight="1">
      <c r="A25" s="53"/>
      <c r="B25" s="32"/>
      <c r="C25" s="32"/>
      <c r="D25" s="32"/>
      <c r="E25" s="32"/>
      <c r="F25" s="32"/>
      <c r="G25" s="33"/>
      <c r="J25" s="32"/>
      <c r="K25" s="33"/>
      <c r="L25" s="32"/>
      <c r="M25" s="33"/>
    </row>
    <row r="26" spans="1:13" ht="18" customHeight="1">
      <c r="A26" s="53"/>
      <c r="B26" s="32"/>
      <c r="C26" s="32"/>
      <c r="D26" s="32"/>
      <c r="E26" s="32"/>
      <c r="F26" s="32"/>
      <c r="G26" s="33"/>
      <c r="J26" s="32"/>
      <c r="K26" s="33"/>
      <c r="L26" s="32"/>
      <c r="M26" s="33"/>
    </row>
    <row r="27" spans="1:13" ht="18" customHeight="1">
      <c r="A27" s="53"/>
      <c r="B27" s="32"/>
      <c r="C27" s="32"/>
      <c r="D27" s="32"/>
      <c r="E27" s="32"/>
      <c r="F27" s="32"/>
      <c r="G27" s="33"/>
      <c r="J27" s="32"/>
      <c r="K27" s="33"/>
      <c r="L27" s="32"/>
      <c r="M27" s="33"/>
    </row>
    <row r="28" spans="1:13" ht="18" customHeight="1">
      <c r="A28" s="53"/>
      <c r="B28" s="32"/>
      <c r="C28" s="32"/>
      <c r="D28" s="32"/>
      <c r="E28" s="32"/>
      <c r="F28" s="32"/>
      <c r="G28" s="33"/>
      <c r="J28" s="32"/>
      <c r="K28" s="33"/>
      <c r="L28" s="32"/>
      <c r="M28" s="33"/>
    </row>
    <row r="29" spans="1:13" ht="18" customHeight="1">
      <c r="A29" s="53"/>
      <c r="B29" s="32"/>
      <c r="C29" s="32"/>
      <c r="D29" s="32"/>
      <c r="E29" s="32"/>
      <c r="F29" s="32"/>
      <c r="G29" s="33"/>
      <c r="J29" s="32"/>
      <c r="K29" s="33"/>
      <c r="L29" s="32"/>
      <c r="M29" s="33"/>
    </row>
  </sheetData>
  <mergeCells count="9">
    <mergeCell ref="A1:A2"/>
    <mergeCell ref="B1:B2"/>
    <mergeCell ref="C1:C2"/>
    <mergeCell ref="D1:D2"/>
    <mergeCell ref="E1:E2"/>
    <mergeCell ref="F1:G1"/>
    <mergeCell ref="H1:J1"/>
    <mergeCell ref="K1:M1"/>
    <mergeCell ref="H15:J1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2009-03-29T12:31:51Z</cp:lastPrinted>
  <dcterms:created xsi:type="dcterms:W3CDTF">2009-03-08T18:50:28Z</dcterms:created>
  <dcterms:modified xsi:type="dcterms:W3CDTF">1601-01-01T23:00:00Z</dcterms:modified>
  <cp:category/>
  <cp:version/>
  <cp:contentType/>
  <cp:contentStatus/>
  <cp:revision>1</cp:revision>
</cp:coreProperties>
</file>